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32" activeTab="12"/>
  </bookViews>
  <sheets>
    <sheet name="Форма 1" sheetId="1" r:id="rId1"/>
    <sheet name="Форма 2" sheetId="4" r:id="rId2"/>
    <sheet name="Форма 3" sheetId="15" r:id="rId3"/>
    <sheet name="Форма 4" sheetId="5" r:id="rId4"/>
    <sheet name="Форма 5" sheetId="6" r:id="rId5"/>
    <sheet name="Форма 6 (табл.1)" sheetId="7" r:id="rId6"/>
    <sheet name="Форма 6 (табл.2)" sheetId="8" r:id="rId7"/>
    <sheet name="Форма 7" sheetId="14" r:id="rId8"/>
    <sheet name="Форма 8" sheetId="9" r:id="rId9"/>
    <sheet name="Форма 9" sheetId="10" r:id="rId10"/>
    <sheet name="Форма 10" sheetId="11" r:id="rId11"/>
    <sheet name="Форма 11" sheetId="12" r:id="rId12"/>
    <sheet name="Форма 12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wrn2" localSheetId="12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localSheetId="1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wrn2" localSheetId="12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1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BAHTTEXT" hidden="1">#NAME?</definedName>
    <definedName name="_____xlfn.BAHTTEXT" hidden="1">#NAME?</definedName>
    <definedName name="____wrn2" localSheetId="12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1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BAHTTEXT" hidden="1">#NAME?</definedName>
    <definedName name="___wrn2" localSheetId="12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1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BAHTTEXT" hidden="1">#NAME?</definedName>
    <definedName name="__wrn2" localSheetId="12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1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__123Graph_ACHART_4" localSheetId="12" hidden="1">#REF!</definedName>
    <definedName name="_1__123Graph_ACHART_4" localSheetId="2" hidden="1">#REF!</definedName>
    <definedName name="_1__123Graph_ACHART_4" localSheetId="7" hidden="1">#REF!</definedName>
    <definedName name="_1__123Graph_ACHART_4" hidden="1">#REF!</definedName>
    <definedName name="_2__123Graph_XCHART_3" localSheetId="12" hidden="1">#REF!</definedName>
    <definedName name="_2__123Graph_XCHART_3" localSheetId="2" hidden="1">#REF!</definedName>
    <definedName name="_2__123Graph_XCHART_3" localSheetId="7" hidden="1">#REF!</definedName>
    <definedName name="_2__123Graph_XCHART_3" hidden="1">#REF!</definedName>
    <definedName name="_3__123Graph_XCHART_4" localSheetId="12" hidden="1">#REF!</definedName>
    <definedName name="_3__123Graph_XCHART_4" localSheetId="2" hidden="1">#REF!</definedName>
    <definedName name="_3__123Graph_XCHART_4" localSheetId="7" hidden="1">#REF!</definedName>
    <definedName name="_3__123Graph_XCHART_4" hidden="1">#REF!</definedName>
    <definedName name="_f2" localSheetId="12" hidden="1">{"'таб 21'!$A$1:$U$24","'таб 21'!$A$1:$U$1"}</definedName>
    <definedName name="_f2" hidden="1">{"'таб 21'!$A$1:$U$24","'таб 21'!$A$1:$U$1"}</definedName>
    <definedName name="_Fill" localSheetId="12" hidden="1">#REF!</definedName>
    <definedName name="_Fill" localSheetId="2" hidden="1">#REF!</definedName>
    <definedName name="_Fill" localSheetId="7" hidden="1">#REF!</definedName>
    <definedName name="_Fill" hidden="1">#REF!</definedName>
    <definedName name="_Key1" localSheetId="12" hidden="1">#REF!</definedName>
    <definedName name="_Key1" localSheetId="2" hidden="1">#REF!</definedName>
    <definedName name="_Key1" localSheetId="7" hidden="1">#REF!</definedName>
    <definedName name="_Key1" hidden="1">#REF!</definedName>
    <definedName name="_MatInverse_In" localSheetId="12" hidden="1">#REF!</definedName>
    <definedName name="_MatInverse_In" localSheetId="2" hidden="1">#REF!</definedName>
    <definedName name="_MatInverse_In" localSheetId="7" hidden="1">#REF!</definedName>
    <definedName name="_MatInverse_In" hidden="1">#REF!</definedName>
    <definedName name="_MatInverse_Out" localSheetId="12" hidden="1">#REF!</definedName>
    <definedName name="_MatInverse_Out" localSheetId="2" hidden="1">#REF!</definedName>
    <definedName name="_MatInverse_Out" localSheetId="7" hidden="1">#REF!</definedName>
    <definedName name="_MatInverse_Out" hidden="1">#REF!</definedName>
    <definedName name="_Order1" hidden="1">255</definedName>
    <definedName name="_Order2" hidden="1">0</definedName>
    <definedName name="_Sort" localSheetId="12" hidden="1">#REF!</definedName>
    <definedName name="_Sort" localSheetId="2" hidden="1">#REF!</definedName>
    <definedName name="_Sort" localSheetId="7" hidden="1">#REF!</definedName>
    <definedName name="_Sort" hidden="1">#REF!</definedName>
    <definedName name="_tyt67" localSheetId="12" hidden="1">{#N/A,#N/A,FALSE,"ОТЛАДКА"}</definedName>
    <definedName name="_tyt67" hidden="1">{#N/A,#N/A,FALSE,"ОТЛАДКА"}</definedName>
    <definedName name="_wrn2" localSheetId="12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1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_FilterDatabase" hidden="1">'[1]4'!$B$3:$E$5</definedName>
    <definedName name="a" localSheetId="12" hidden="1">#REF!</definedName>
    <definedName name="a" localSheetId="2" hidden="1">#REF!</definedName>
    <definedName name="a" localSheetId="7" hidden="1">#REF!</definedName>
    <definedName name="a" hidden="1">#REF!</definedName>
    <definedName name="aaa" localSheetId="12" hidden="1">{#N/A,#N/A,FALSE,"9PS0"}</definedName>
    <definedName name="aaa" hidden="1">{#N/A,#N/A,FALSE,"9PS0"}</definedName>
    <definedName name="ab" localSheetId="12" hidden="1">{#N/A,#N/A,FALSE,"9PS0"}</definedName>
    <definedName name="ab" hidden="1">{#N/A,#N/A,FALSE,"9PS0"}</definedName>
    <definedName name="abcdef" localSheetId="12" hidden="1">#REF!</definedName>
    <definedName name="abcdef" localSheetId="2" hidden="1">#REF!</definedName>
    <definedName name="abcdef" localSheetId="7" hidden="1">#REF!</definedName>
    <definedName name="abcdef" hidden="1">#REF!</definedName>
    <definedName name="AccessDatabase" hidden="1">"D:\WIK\Отчеты\Планерка\2002\10\$101002_.mdb"</definedName>
    <definedName name="as" localSheetId="12" hidden="1">{#N/A,#N/A,FALSE,"Tab0501";#N/A,#N/A,FALSE,"Tab0502";#N/A,#N/A,FALSE,"Tab0503";#N/A,#N/A,FALSE,"Tab0504";#N/A,#N/A,FALSE,"Tab0505"}</definedName>
    <definedName name="as" hidden="1">{#N/A,#N/A,FALSE,"Tab0501";#N/A,#N/A,FALSE,"Tab0502";#N/A,#N/A,FALSE,"Tab0503";#N/A,#N/A,FALSE,"Tab0504";#N/A,#N/A,FALSE,"Tab0505"}</definedName>
    <definedName name="AS2DocOpenMode" hidden="1">"AS2DocumentEdit"</definedName>
    <definedName name="AS2NamedRange" hidden="1">9</definedName>
    <definedName name="AS2ReportLS" hidden="1">1</definedName>
    <definedName name="AS2StaticLS" localSheetId="12" hidden="1">#REF!</definedName>
    <definedName name="AS2StaticLS" localSheetId="2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12" hidden="1">#REF!</definedName>
    <definedName name="AS2TickmarkLS" localSheetId="2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afdsdfsfgdfg24" localSheetId="12" hidden="1">#REF!</definedName>
    <definedName name="asdafdsdfsfgdfg24" localSheetId="2" hidden="1">#REF!</definedName>
    <definedName name="asdafdsdfsfgdfg24" localSheetId="7" hidden="1">#REF!</definedName>
    <definedName name="asdafdsdfsfgdfg24" hidden="1">#REF!</definedName>
    <definedName name="asdf" localSheetId="12" hidden="1">{#N/A,#N/A,FALSE,"ОТЛАДКА"}</definedName>
    <definedName name="asdf" hidden="1">{#N/A,#N/A,FALSE,"ОТЛАДКА"}</definedName>
    <definedName name="asdxa" localSheetId="12" hidden="1">{#N/A,#N/A,FALSE,"ОТЛАДКА"}</definedName>
    <definedName name="asdxa" hidden="1">{#N/A,#N/A,FALSE,"ОТЛАДКА"}</definedName>
    <definedName name="B" localSheetId="12" hidden="1">{"'Всего'!$A$1:$F$19"}</definedName>
    <definedName name="B" hidden="1">{"'Всего'!$A$1:$F$19"}</definedName>
    <definedName name="bbb" localSheetId="12" hidden="1">{#N/A,#N/A,FALSE,"9PS0"}</definedName>
    <definedName name="bbb" hidden="1">{#N/A,#N/A,FALSE,"9PS0"}</definedName>
    <definedName name="BG_Del" hidden="1">15</definedName>
    <definedName name="BG_Ins" hidden="1">4</definedName>
    <definedName name="BG_Mod" hidden="1">6</definedName>
    <definedName name="BLPH1" hidden="1">[2]GLC_ratios_Jun!$D$15</definedName>
    <definedName name="BLPH2" hidden="1">[2]GLC_ratios_Jun!$Z$15</definedName>
    <definedName name="bn" localSheetId="12" hidden="1">{#N/A,#N/A,FALSE,"ОТЛАДКА"}</definedName>
    <definedName name="bn" hidden="1">{#N/A,#N/A,FALSE,"ОТЛАДКА"}</definedName>
    <definedName name="CFo" localSheetId="12" hidden="1">{"'таб 21'!$A$1:$U$24","'таб 21'!$A$1:$U$1"}</definedName>
    <definedName name="CFo" hidden="1">{"'таб 21'!$A$1:$U$24","'таб 21'!$A$1:$U$1"}</definedName>
    <definedName name="CIQWBGuid" hidden="1">"a394436f-66af-47a4-87ce-a327872b6600"</definedName>
    <definedName name="csDesignMode">1</definedName>
    <definedName name="ddddddd" localSheetId="12" hidden="1">{#N/A,#N/A,FALSE,"ОТЛАДКА"}</definedName>
    <definedName name="ddddddd" hidden="1">{#N/A,#N/A,FALSE,"ОТЛАДКА"}</definedName>
    <definedName name="Discl" localSheetId="12" hidden="1">{"Valuation_Common",#N/A,FALSE,"Valuation"}</definedName>
    <definedName name="Discl" hidden="1">{"Valuation_Common",#N/A,FALSE,"Valuation"}</definedName>
    <definedName name="dsd" localSheetId="12" hidden="1">{"IAS Mapping",#N/A,TRUE,"RSA_FS"}</definedName>
    <definedName name="dsd" hidden="1">{"IAS Mapping",#N/A,TRUE,"RSA_FS"}</definedName>
    <definedName name="e" localSheetId="12" hidden="1">#REF!</definedName>
    <definedName name="e" localSheetId="2" hidden="1">#REF!</definedName>
    <definedName name="e" localSheetId="7" hidden="1">#REF!</definedName>
    <definedName name="e" hidden="1">#REF!</definedName>
    <definedName name="ee" localSheetId="12" hidden="1">#REF!</definedName>
    <definedName name="ee" localSheetId="2" hidden="1">#REF!</definedName>
    <definedName name="ee" localSheetId="7" hidden="1">#REF!</definedName>
    <definedName name="ee" hidden="1">#REF!</definedName>
    <definedName name="elman" localSheetId="12" hidden="1">#REF!</definedName>
    <definedName name="elman" localSheetId="2" hidden="1">#REF!</definedName>
    <definedName name="elman" localSheetId="7" hidden="1">#REF!</definedName>
    <definedName name="elman" hidden="1">#REF!</definedName>
    <definedName name="EV__EVCOM_OPTIONS__" hidden="1">10</definedName>
    <definedName name="ewq" localSheetId="12" hidden="1">#REF!</definedName>
    <definedName name="ewq" localSheetId="2" hidden="1">#REF!</definedName>
    <definedName name="ewq" localSheetId="7" hidden="1">#REF!</definedName>
    <definedName name="ewq" hidden="1">#REF!</definedName>
    <definedName name="ewssr" localSheetId="12" hidden="1">#REF!</definedName>
    <definedName name="ewssr" localSheetId="2" hidden="1">#REF!</definedName>
    <definedName name="ewssr" localSheetId="7" hidden="1">#REF!</definedName>
    <definedName name="ewssr" hidden="1">#REF!</definedName>
    <definedName name="f" hidden="1">'[3]3 утв.'!$F$1:$H$65536,'[3]3 утв.'!$P$1:$AQ$65536</definedName>
    <definedName name="fd" localSheetId="12" hidden="1">{#N/A,#N/A,FALSE,"ОТЛАДКА"}</definedName>
    <definedName name="fd" hidden="1">{#N/A,#N/A,FALSE,"ОТЛАДКА"}</definedName>
    <definedName name="fff" localSheetId="12" hidden="1">#REF!</definedName>
    <definedName name="fff" localSheetId="2" hidden="1">#REF!</definedName>
    <definedName name="fff" localSheetId="7" hidden="1">#REF!</definedName>
    <definedName name="fff" hidden="1">#REF!</definedName>
    <definedName name="fgh" localSheetId="12" hidden="1">{#N/A,#N/A,FALSE,"ОТЛАДКА"}</definedName>
    <definedName name="fgh" hidden="1">{#N/A,#N/A,FALSE,"ОТЛАДКА"}</definedName>
    <definedName name="Fin" localSheetId="12" hidden="1">{"Valuation_Common",#N/A,FALSE,"Valuation"}</definedName>
    <definedName name="Fin" hidden="1">{"Valuation_Common",#N/A,FALSE,"Valuation"}</definedName>
    <definedName name="Finance" localSheetId="12" hidden="1">{"Valuation_Common",#N/A,FALSE,"Valuation"}</definedName>
    <definedName name="Finance" hidden="1">{"Valuation_Common",#N/A,FALSE,"Valuation"}</definedName>
    <definedName name="garyneu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dhgdfd" localSheetId="12" hidden="1">#REF!</definedName>
    <definedName name="gdhgdfd" localSheetId="2" hidden="1">#REF!</definedName>
    <definedName name="gdhgdfd" localSheetId="7" hidden="1">#REF!</definedName>
    <definedName name="gdhgdfd" hidden="1">#REF!</definedName>
    <definedName name="ggg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hg" localSheetId="12" hidden="1">{#N/A,#N/A,FALSE,"ОТЛАДКА"}</definedName>
    <definedName name="hgjhg" hidden="1">{#N/A,#N/A,FALSE,"ОТЛАДКА"}</definedName>
    <definedName name="hj" localSheetId="12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hj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hjjj" localSheetId="12" hidden="1">#REF!</definedName>
    <definedName name="hjjj" localSheetId="2" hidden="1">#REF!</definedName>
    <definedName name="hjjj" localSheetId="7" hidden="1">#REF!</definedName>
    <definedName name="hjjj" hidden="1">#REF!</definedName>
    <definedName name="HTML_CodePage" hidden="1">1251</definedName>
    <definedName name="HTML_Control" localSheetId="12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hvj_h" localSheetId="12" hidden="1">{#N/A,#N/A,FALSE,"ОТЛАДКА"}</definedName>
    <definedName name="hvj_h" hidden="1">{#N/A,#N/A,FALSE,"ОТЛАДКА"}</definedName>
    <definedName name="iii_contr" localSheetId="12" hidden="1">{"'таб 21'!$A$1:$U$24","'таб 21'!$A$1:$U$1"}</definedName>
    <definedName name="iii_contr" hidden="1">{"'таб 21'!$A$1:$U$24","'таб 21'!$A$1:$U$1"}</definedName>
    <definedName name="io" localSheetId="12" hidden="1">{#N/A,#N/A,FALSE,"NBU rates 1999"}</definedName>
    <definedName name="io" hidden="1">{#N/A,#N/A,FALSE,"NBU rates 1999"}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"04/16/2012 04:24:57"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jj" localSheetId="12" hidden="1">#REF!</definedName>
    <definedName name="jjjj" localSheetId="2" hidden="1">#REF!</definedName>
    <definedName name="jjjj" localSheetId="7" hidden="1">#REF!</definedName>
    <definedName name="jjjj" hidden="1">#REF!</definedName>
    <definedName name="jkhk" localSheetId="12" hidden="1">{#N/A,#N/A,FALSE,"ОТЛАДКА"}</definedName>
    <definedName name="jkhk" hidden="1">{#N/A,#N/A,FALSE,"ОТЛАДКА"}</definedName>
    <definedName name="KBCN" localSheetId="12" hidden="1">{#N/A,#N/A,FALSE,"9PS0"}</definedName>
    <definedName name="KBCN" hidden="1">{#N/A,#N/A,FALSE,"9PS0"}</definedName>
    <definedName name="ki" localSheetId="12" hidden="1">{#N/A,#N/A,FALSE,"NBU rates 1999"}</definedName>
    <definedName name="ki" hidden="1">{#N/A,#N/A,FALSE,"NBU rates 1999"}</definedName>
    <definedName name="ku" localSheetId="12" hidden="1">{#N/A,#N/A,FALSE,"ОТЛАДКА"}</definedName>
    <definedName name="ku" hidden="1">{#N/A,#N/A,FALSE,"ОТЛАДКА"}</definedName>
    <definedName name="lo" localSheetId="12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lo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mhjkh" localSheetId="12" hidden="1">{#N/A,#N/A,FALSE,"ОТЛАДКА"}</definedName>
    <definedName name="mhjkh" hidden="1">{#N/A,#N/A,FALSE,"ОТЛАДКА"}</definedName>
    <definedName name="mnb" localSheetId="12" hidden="1">{#N/A,#N/A,FALSE,"ОТЛАДКА"}</definedName>
    <definedName name="mnb" hidden="1">{#N/A,#N/A,FALSE,"ОТЛАДКА"}</definedName>
    <definedName name="n" localSheetId="12" hidden="1">{#N/A,#N/A,FALSE,"ОТЛАДКА"}</definedName>
    <definedName name="n" hidden="1">{#N/A,#N/A,FALSE,"ОТЛАДКА"}</definedName>
    <definedName name="nb" localSheetId="12" hidden="1">{#N/A,#N/A,FALSE,"ОТЛАДКА"}</definedName>
    <definedName name="nb" hidden="1">{#N/A,#N/A,FALSE,"ОТЛАДКА"}</definedName>
    <definedName name="october" localSheetId="12" hidden="1">{#N/A,#N/A,FALSE,"ОТЛАДКА"}</definedName>
    <definedName name="october" hidden="1">{#N/A,#N/A,FALSE,"ОТЛАДКА"}</definedName>
    <definedName name="PwC" localSheetId="12" hidden="1">{#N/A,#N/A,FALSE,"NBU rates 1999"}</definedName>
    <definedName name="PwC" hidden="1">{#N/A,#N/A,FALSE,"NBU rates 1999"}</definedName>
    <definedName name="q" localSheetId="12" hidden="1">{"'Всего'!$A$1:$F$19"}</definedName>
    <definedName name="q" hidden="1">{"'Всего'!$A$1:$F$19"}</definedName>
    <definedName name="query4_FILTER" hidden="1">[4]XLR_NoRangeSheet!$D$7</definedName>
    <definedName name="quParams_REKV" hidden="1">[4]XLR_NoRangeSheet!$B$8</definedName>
    <definedName name="qwe" localSheetId="12" hidden="1">#REF!</definedName>
    <definedName name="qwe" localSheetId="2" hidden="1">#REF!</definedName>
    <definedName name="qwe" localSheetId="7" hidden="1">#REF!</definedName>
    <definedName name="qwe" hidden="1">#REF!</definedName>
    <definedName name="qweqwe" localSheetId="12" hidden="1">#REF!</definedName>
    <definedName name="qweqwe" localSheetId="2" hidden="1">#REF!</definedName>
    <definedName name="qweqwe" localSheetId="7" hidden="1">#REF!</definedName>
    <definedName name="qweqwe" hidden="1">#REF!</definedName>
    <definedName name="qwer" localSheetId="12" hidden="1">{#N/A,#N/A,FALSE,"ОТЛАДКА"}</definedName>
    <definedName name="qwer" hidden="1">{#N/A,#N/A,FALSE,"ОТЛАДКА"}</definedName>
    <definedName name="ree" localSheetId="12" hidden="1">{#N/A,#N/A,FALSE,"ОТЛАДКА"}</definedName>
    <definedName name="ree" hidden="1">{#N/A,#N/A,FALSE,"ОТЛАДКА"}</definedName>
    <definedName name="reer" localSheetId="12" hidden="1">{#N/A,#N/A,FALSE,"NBU rates 1999"}</definedName>
    <definedName name="reer" hidden="1">{#N/A,#N/A,FALSE,"NBU rates 1999"}</definedName>
    <definedName name="rtte" localSheetId="12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te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y" localSheetId="12" hidden="1">#REF!</definedName>
    <definedName name="rty" localSheetId="2" hidden="1">#REF!</definedName>
    <definedName name="rty" localSheetId="7" hidden="1">#REF!</definedName>
    <definedName name="rty" hidden="1">#REF!</definedName>
    <definedName name="s" localSheetId="12" hidden="1">{#N/A,#N/A,FALSE,"9PS0"}</definedName>
    <definedName name="s" hidden="1">{#N/A,#N/A,FALSE,"9PS0"}</definedName>
    <definedName name="sdds" localSheetId="12" hidden="1">{"'таб 21'!$A$1:$U$24","'таб 21'!$A$1:$U$1"}</definedName>
    <definedName name="sdds" hidden="1">{"'таб 21'!$A$1:$U$24","'таб 21'!$A$1:$U$1"}</definedName>
    <definedName name="sdfg" localSheetId="12" hidden="1">{#N/A,#N/A,FALSE,"ОТЛАДКА"}</definedName>
    <definedName name="sdfg" hidden="1">{#N/A,#N/A,FALSE,"ОТЛАДКА"}</definedName>
    <definedName name="sdfsd" localSheetId="12" hidden="1">#REF!</definedName>
    <definedName name="sdfsd" localSheetId="2" hidden="1">#REF!</definedName>
    <definedName name="sdfsd" localSheetId="7" hidden="1">#REF!</definedName>
    <definedName name="sdfsd" hidden="1">#REF!</definedName>
    <definedName name="sdsd" localSheetId="12" hidden="1">{"'таб 21'!$A$1:$U$24","'таб 21'!$A$1:$U$1"}</definedName>
    <definedName name="sdsd" hidden="1">{"'таб 21'!$A$1:$U$24","'таб 21'!$A$1:$U$1"}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12" hidden="1">#REF!</definedName>
    <definedName name="solver_opt" localSheetId="2" hidden="1">#REF!</definedName>
    <definedName name="solver_opt" localSheetId="7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zdfs" localSheetId="12" hidden="1">#REF!</definedName>
    <definedName name="szdfs" localSheetId="2" hidden="1">#REF!</definedName>
    <definedName name="szdfs" localSheetId="7" hidden="1">#REF!</definedName>
    <definedName name="szdfs" hidden="1">#REF!</definedName>
    <definedName name="t" localSheetId="12" hidden="1">{#N/A,#N/A,FALSE,"9PS0"}</definedName>
    <definedName name="t" hidden="1">{#N/A,#N/A,FALSE,"9PS0"}</definedName>
    <definedName name="TextRefCopyRangeCount" hidden="1">5</definedName>
    <definedName name="tmp" localSheetId="12" hidden="1">{#N/A,#N/A,FALSE,"NBU rates 1999"}</definedName>
    <definedName name="tmp" hidden="1">{#N/A,#N/A,FALSE,"NBU rates 1999"}</definedName>
    <definedName name="trew" localSheetId="12" hidden="1">{#N/A,#N/A,FALSE,"ОТЛАДКА"}</definedName>
    <definedName name="trew" hidden="1">{#N/A,#N/A,FALSE,"ОТЛАДКА"}</definedName>
    <definedName name="uio" localSheetId="12" hidden="1">{#N/A,#N/A,FALSE,"ОТЛАДКА"}</definedName>
    <definedName name="uio" hidden="1">{#N/A,#N/A,FALSE,"ОТЛАДКА"}</definedName>
    <definedName name="utyt" localSheetId="12" hidden="1">#REF!</definedName>
    <definedName name="utyt" localSheetId="2" hidden="1">#REF!</definedName>
    <definedName name="utyt" localSheetId="7" hidden="1">#REF!</definedName>
    <definedName name="utyt" hidden="1">#REF!</definedName>
    <definedName name="uuuuuuuuuuuu" localSheetId="12" hidden="1">{#N/A,#N/A,FALSE,"NBU rates 1999"}</definedName>
    <definedName name="uuuuuuuuuuuu" hidden="1">{#N/A,#N/A,FALSE,"NBU rates 1999"}</definedName>
    <definedName name="V" localSheetId="12" hidden="1">{"BS1",#N/A,TRUE,"RSA_FS";"BS2",#N/A,TRUE,"RSA_FS";"BS3",#N/A,TRUE,"RSA_FS"}</definedName>
    <definedName name="V" hidden="1">{"BS1",#N/A,TRUE,"RSA_FS";"BS2",#N/A,TRUE,"RSA_FS";"BS3",#N/A,TRUE,"RSA_FS"}</definedName>
    <definedName name="vbmvbmvbm" localSheetId="12" hidden="1">#REF!</definedName>
    <definedName name="vbmvbmvbm" localSheetId="2" hidden="1">#REF!</definedName>
    <definedName name="vbmvbmvbm" localSheetId="7" hidden="1">#REF!</definedName>
    <definedName name="vbmvbmvbm" hidden="1">#REF!</definedName>
    <definedName name="vc" localSheetId="12" hidden="1">{#N/A,#N/A,FALSE,"ОТЛАДКА"}</definedName>
    <definedName name="vc" hidden="1">{#N/A,#N/A,FALSE,"ОТЛАДКА"}</definedName>
    <definedName name="ver" localSheetId="12" hidden="1">{#N/A,#N/A,FALSE,"9PS0"}</definedName>
    <definedName name="ver" hidden="1">{#N/A,#N/A,FALSE,"9PS0"}</definedName>
    <definedName name="vjv" localSheetId="12" hidden="1">{#N/A,#N/A,TRUE,"попередні"}</definedName>
    <definedName name="vjv" hidden="1">{#N/A,#N/A,TRUE,"попередні"}</definedName>
    <definedName name="WD" localSheetId="12" hidden="1">{#N/A,#N/A,FALSE,"ОТЛАДКА"}</definedName>
    <definedName name="WD" hidden="1">{#N/A,#N/A,FALSE,"ОТЛАДКА"}</definedName>
    <definedName name="we" localSheetId="12" hidden="1">{#N/A,#N/A,FALSE,"ОТЛАДКА"}</definedName>
    <definedName name="we" hidden="1">{#N/A,#N/A,FALSE,"ОТЛАДКА"}</definedName>
    <definedName name="wer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ewrwr" localSheetId="12" hidden="1">{"IAS Mapping",#N/A,TRUE,"RSA_FS"}</definedName>
    <definedName name="wewrwr" hidden="1">{"IAS Mapping",#N/A,TRUE,"RSA_FS"}</definedName>
    <definedName name="wrn" localSheetId="12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22." localSheetId="12" hidden="1">{#N/A,#N/A,FALSE,"ОТЛАДКА"}</definedName>
    <definedName name="wrn.22." hidden="1">{#N/A,#N/A,FALSE,"ОТЛАДКА"}</definedName>
    <definedName name="wrn.23." localSheetId="12" hidden="1">{#N/A,#N/A,FALSE,"ОТЛАДКА"}</definedName>
    <definedName name="wrn.23." hidden="1">{#N/A,#N/A,FALSE,"ОТЛАДКА"}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12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localSheetId="12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12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Coded._.IAS._.FS." localSheetId="12" hidden="1">{"IASTrail",#N/A,FALSE,"IAS"}</definedName>
    <definedName name="wrn.Coded._.IAS._.FS." hidden="1">{"IASTrail",#N/A,FALSE,"IAS"}</definedName>
    <definedName name="wrn.Coded._.IAS._FS." localSheetId="12" hidden="1">{"IASTrail",#N/A,FALSE,"IAS"}</definedName>
    <definedName name="wrn.Coded._.IAS._FS." hidden="1">{"IASTrail",#N/A,FALSE,"IAS"}</definedName>
    <definedName name="wrn.ex." localSheetId="12" hidden="1">{#N/A,#N/A,FALSE,"NBU rates 1999"}</definedName>
    <definedName name="wrn.ex." hidden="1">{#N/A,#N/A,FALSE,"NBU rates 1999"}</definedName>
    <definedName name="wrn.Fixed._.Assets._.Note._.and._.Depreciation." localSheetId="12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localSheetId="12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12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Help." localSheetId="12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2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2" hidden="1">{"IAS Mapping",#N/A,TRUE,"RSA_FS"}</definedName>
    <definedName name="wrn.IAS._.Mapping." hidden="1">{"IAS Mapping",#N/A,TRUE,"RSA_FS"}</definedName>
    <definedName name="wrn.Inflation._.factors._.used." localSheetId="12" hidden="1">{#N/A,#N/A,FALSE,"Infl_fact"}</definedName>
    <definedName name="wrn.Inflation._.factors._.used." hidden="1">{#N/A,#N/A,FALSE,"Infl_fact"}</definedName>
    <definedName name="wrn.PL._.Analysis." localSheetId="12" hidden="1">{"AnalRSA",#N/A,TRUE,"PL-Anal";"AnalIAS",#N/A,TRUE,"PL-Anal"}</definedName>
    <definedName name="wrn.PL._.Analysis." hidden="1">{"AnalRSA",#N/A,TRUE,"PL-Anal";"AnalIAS",#N/A,TRUE,"PL-Anal"}</definedName>
    <definedName name="wrn.pq98o2a.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esentační._.sestava." localSheetId="12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esentační._.sestava.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print." localSheetId="1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1." localSheetId="12" hidden="1">{#N/A,#N/A,FALSE,"9PS0"}</definedName>
    <definedName name="wrn.r1." hidden="1">{#N/A,#N/A,FALSE,"9PS0"}</definedName>
    <definedName name="wrn.RISIFE40." localSheetId="12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ISIFE40.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RSA._.BS._.and._.PL." localSheetId="12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b02." localSheetId="12" hidden="1">{#N/A,#N/A,TRUE,"Tab0201";#N/A,#N/A,TRUE,"Tab0202";#N/A,#N/A,TRUE,"Tab0203"}</definedName>
    <definedName name="wrn.Tab02." hidden="1">{#N/A,#N/A,TRUE,"Tab0201";#N/A,#N/A,TRUE,"Tab0202";#N/A,#N/A,TRUE,"Tab0203"}</definedName>
    <definedName name="wrn.tab05." localSheetId="12" hidden="1">{#N/A,#N/A,FALSE,"Tab0501";#N/A,#N/A,FALSE,"Tab0502";#N/A,#N/A,FALSE,"Tab0503";#N/A,#N/A,FALSE,"Tab0504";#N/A,#N/A,FALSE,"Tab0505"}</definedName>
    <definedName name="wrn.tab05." hidden="1">{#N/A,#N/A,FALSE,"Tab0501";#N/A,#N/A,FALSE,"Tab0502";#N/A,#N/A,FALSE,"Tab0503";#N/A,#N/A,FALSE,"Tab0504";#N/A,#N/A,FALSE,"Tab0505"}</definedName>
    <definedName name="wrn.test." localSheetId="12" hidden="1">{"Valuation_Common",#N/A,FALSE,"Valuation"}</definedName>
    <definedName name="wrn.test." hidden="1">{"Valuation_Common",#N/A,FALSE,"Valuation"}</definedName>
    <definedName name="wrn.Виробництво._.11._.міс." localSheetId="12" hidden="1">{#N/A,#N/A,TRUE,"попередні"}</definedName>
    <definedName name="wrn.Виробництво._.11._.міс." hidden="1">{#N/A,#N/A,TRUE,"попередні"}</definedName>
    <definedName name="xcvxcv" localSheetId="12" hidden="1">#REF!</definedName>
    <definedName name="xcvxcv" localSheetId="2" hidden="1">#REF!</definedName>
    <definedName name="xcvxcv" localSheetId="7" hidden="1">#REF!</definedName>
    <definedName name="xcvxcv" hidden="1">#REF!</definedName>
    <definedName name="XREF_COLUMN_1" localSheetId="12" hidden="1">#REF!</definedName>
    <definedName name="XREF_COLUMN_1" localSheetId="2" hidden="1">#REF!</definedName>
    <definedName name="XREF_COLUMN_1" localSheetId="7" hidden="1">#REF!</definedName>
    <definedName name="XREF_COLUMN_1" hidden="1">#REF!</definedName>
    <definedName name="XREF_COLUMN_3" localSheetId="12" hidden="1">#REF!</definedName>
    <definedName name="XREF_COLUMN_3" localSheetId="2" hidden="1">#REF!</definedName>
    <definedName name="XREF_COLUMN_3" localSheetId="7" hidden="1">#REF!</definedName>
    <definedName name="XREF_COLUMN_3" hidden="1">#REF!</definedName>
    <definedName name="XREF_COLUMN_5" localSheetId="12" hidden="1">#REF!</definedName>
    <definedName name="XREF_COLUMN_5" localSheetId="2" hidden="1">#REF!</definedName>
    <definedName name="XREF_COLUMN_5" localSheetId="7" hidden="1">#REF!</definedName>
    <definedName name="XREF_COLUMN_5" hidden="1">#REF!</definedName>
    <definedName name="XREF_COLUMN_8" localSheetId="12" hidden="1">[5]Lead!#REF!</definedName>
    <definedName name="XREF_COLUMN_8" localSheetId="2" hidden="1">[5]Lead!#REF!</definedName>
    <definedName name="XREF_COLUMN_8" localSheetId="7" hidden="1">[5]Lead!#REF!</definedName>
    <definedName name="XREF_COLUMN_8" hidden="1">[5]Lead!#REF!</definedName>
    <definedName name="XRefActiveRow" localSheetId="12" hidden="1">#REF!</definedName>
    <definedName name="XRefActiveRow" localSheetId="2" hidden="1">#REF!</definedName>
    <definedName name="XRefActiveRow" localSheetId="7" hidden="1">#REF!</definedName>
    <definedName name="XRefActiveRow" hidden="1">#REF!</definedName>
    <definedName name="XRefColumnsCount" hidden="1">5</definedName>
    <definedName name="XRefCopy1" localSheetId="12" hidden="1">#REF!</definedName>
    <definedName name="XRefCopy1" localSheetId="2" hidden="1">#REF!</definedName>
    <definedName name="XRefCopy1" localSheetId="7" hidden="1">#REF!</definedName>
    <definedName name="XRefCopy1" hidden="1">#REF!</definedName>
    <definedName name="XRefCopy10" localSheetId="12" hidden="1">#REF!</definedName>
    <definedName name="XRefCopy10" localSheetId="2" hidden="1">#REF!</definedName>
    <definedName name="XRefCopy10" localSheetId="7" hidden="1">#REF!</definedName>
    <definedName name="XRefCopy10" hidden="1">#REF!</definedName>
    <definedName name="XRefCopy11" localSheetId="12" hidden="1">#REF!</definedName>
    <definedName name="XRefCopy11" localSheetId="2" hidden="1">#REF!</definedName>
    <definedName name="XRefCopy11" localSheetId="7" hidden="1">#REF!</definedName>
    <definedName name="XRefCopy11" hidden="1">#REF!</definedName>
    <definedName name="XRefCopy11Row" localSheetId="12" hidden="1">[5]XREF!#REF!</definedName>
    <definedName name="XRefCopy11Row" localSheetId="2" hidden="1">[5]XREF!#REF!</definedName>
    <definedName name="XRefCopy11Row" localSheetId="7" hidden="1">[5]XREF!#REF!</definedName>
    <definedName name="XRefCopy11Row" hidden="1">[5]XREF!#REF!</definedName>
    <definedName name="XRefCopy14" localSheetId="12" hidden="1">#REF!</definedName>
    <definedName name="XRefCopy14" localSheetId="2" hidden="1">#REF!</definedName>
    <definedName name="XRefCopy14" localSheetId="7" hidden="1">#REF!</definedName>
    <definedName name="XRefCopy14" hidden="1">#REF!</definedName>
    <definedName name="XRefCopy1Row" localSheetId="12" hidden="1">#REF!</definedName>
    <definedName name="XRefCopy1Row" localSheetId="2" hidden="1">#REF!</definedName>
    <definedName name="XRefCopy1Row" localSheetId="7" hidden="1">#REF!</definedName>
    <definedName name="XRefCopy1Row" hidden="1">#REF!</definedName>
    <definedName name="XRefCopy2" localSheetId="12" hidden="1">#REF!</definedName>
    <definedName name="XRefCopy2" localSheetId="2" hidden="1">#REF!</definedName>
    <definedName name="XRefCopy2" localSheetId="7" hidden="1">#REF!</definedName>
    <definedName name="XRefCopy2" hidden="1">#REF!</definedName>
    <definedName name="XRefCopy2Row" localSheetId="12" hidden="1">#REF!</definedName>
    <definedName name="XRefCopy2Row" localSheetId="2" hidden="1">#REF!</definedName>
    <definedName name="XRefCopy2Row" localSheetId="7" hidden="1">#REF!</definedName>
    <definedName name="XRefCopy2Row" hidden="1">#REF!</definedName>
    <definedName name="XRefCopy3" hidden="1">[5]Depreciation!$J$50</definedName>
    <definedName name="XRefCopy4" localSheetId="12" hidden="1">#REF!</definedName>
    <definedName name="XRefCopy4" localSheetId="2" hidden="1">#REF!</definedName>
    <definedName name="XRefCopy4" localSheetId="7" hidden="1">#REF!</definedName>
    <definedName name="XRefCopy4" hidden="1">#REF!</definedName>
    <definedName name="XRefCopy5" localSheetId="12" hidden="1">#REF!</definedName>
    <definedName name="XRefCopy5" localSheetId="2" hidden="1">#REF!</definedName>
    <definedName name="XRefCopy5" localSheetId="7" hidden="1">#REF!</definedName>
    <definedName name="XRefCopy5" hidden="1">#REF!</definedName>
    <definedName name="XRefCopy5Row" localSheetId="12" hidden="1">#REF!</definedName>
    <definedName name="XRefCopy5Row" localSheetId="2" hidden="1">#REF!</definedName>
    <definedName name="XRefCopy5Row" localSheetId="7" hidden="1">#REF!</definedName>
    <definedName name="XRefCopy5Row" hidden="1">#REF!</definedName>
    <definedName name="XRefCopy7" localSheetId="12" hidden="1">#REF!</definedName>
    <definedName name="XRefCopy7" localSheetId="2" hidden="1">#REF!</definedName>
    <definedName name="XRefCopy7" localSheetId="7" hidden="1">#REF!</definedName>
    <definedName name="XRefCopy7" hidden="1">#REF!</definedName>
    <definedName name="XRefCopy8" localSheetId="12" hidden="1">#REF!</definedName>
    <definedName name="XRefCopy8" localSheetId="2" hidden="1">#REF!</definedName>
    <definedName name="XRefCopy8" localSheetId="7" hidden="1">#REF!</definedName>
    <definedName name="XRefCopy8" hidden="1">#REF!</definedName>
    <definedName name="XRefCopy9" localSheetId="12" hidden="1">[5]Lead!#REF!</definedName>
    <definedName name="XRefCopy9" localSheetId="2" hidden="1">[5]Lead!#REF!</definedName>
    <definedName name="XRefCopy9" localSheetId="7" hidden="1">[5]Lead!#REF!</definedName>
    <definedName name="XRefCopy9" hidden="1">[5]Lead!#REF!</definedName>
    <definedName name="XRefCopyRangeCount" hidden="1">3</definedName>
    <definedName name="XRefPaste1" localSheetId="12" hidden="1">#REF!</definedName>
    <definedName name="XRefPaste1" localSheetId="2" hidden="1">#REF!</definedName>
    <definedName name="XRefPaste1" localSheetId="7" hidden="1">#REF!</definedName>
    <definedName name="XRefPaste1" hidden="1">#REF!</definedName>
    <definedName name="XRefPaste10" localSheetId="12" hidden="1">#REF!</definedName>
    <definedName name="XRefPaste10" localSheetId="2" hidden="1">#REF!</definedName>
    <definedName name="XRefPaste10" localSheetId="7" hidden="1">#REF!</definedName>
    <definedName name="XRefPaste10" hidden="1">#REF!</definedName>
    <definedName name="XRefPaste12" localSheetId="12" hidden="1">#REF!</definedName>
    <definedName name="XRefPaste12" localSheetId="2" hidden="1">#REF!</definedName>
    <definedName name="XRefPaste12" localSheetId="7" hidden="1">#REF!</definedName>
    <definedName name="XRefPaste12" hidden="1">#REF!</definedName>
    <definedName name="XRefPaste14" localSheetId="12" hidden="1">#REF!</definedName>
    <definedName name="XRefPaste14" localSheetId="2" hidden="1">#REF!</definedName>
    <definedName name="XRefPaste14" localSheetId="7" hidden="1">#REF!</definedName>
    <definedName name="XRefPaste14" hidden="1">#REF!</definedName>
    <definedName name="XRefPaste17" localSheetId="12" hidden="1">#REF!</definedName>
    <definedName name="XRefPaste17" localSheetId="2" hidden="1">#REF!</definedName>
    <definedName name="XRefPaste17" localSheetId="7" hidden="1">#REF!</definedName>
    <definedName name="XRefPaste17" hidden="1">#REF!</definedName>
    <definedName name="XRefPaste1Row" localSheetId="12" hidden="1">#REF!</definedName>
    <definedName name="XRefPaste1Row" localSheetId="2" hidden="1">#REF!</definedName>
    <definedName name="XRefPaste1Row" localSheetId="7" hidden="1">#REF!</definedName>
    <definedName name="XRefPaste1Row" hidden="1">#REF!</definedName>
    <definedName name="XRefPaste2" localSheetId="12" hidden="1">#REF!</definedName>
    <definedName name="XRefPaste2" localSheetId="2" hidden="1">#REF!</definedName>
    <definedName name="XRefPaste2" localSheetId="7" hidden="1">#REF!</definedName>
    <definedName name="XRefPaste2" hidden="1">#REF!</definedName>
    <definedName name="XRefPaste2Row" localSheetId="12" hidden="1">[5]XREF!#REF!</definedName>
    <definedName name="XRefPaste2Row" localSheetId="2" hidden="1">[5]XREF!#REF!</definedName>
    <definedName name="XRefPaste2Row" localSheetId="7" hidden="1">[5]XREF!#REF!</definedName>
    <definedName name="XRefPaste2Row" hidden="1">[5]XREF!#REF!</definedName>
    <definedName name="XRefPaste3" localSheetId="12" hidden="1">#REF!</definedName>
    <definedName name="XRefPaste3" localSheetId="2" hidden="1">#REF!</definedName>
    <definedName name="XRefPaste3" localSheetId="7" hidden="1">#REF!</definedName>
    <definedName name="XRefPaste3" hidden="1">#REF!</definedName>
    <definedName name="XRefPaste3Row" localSheetId="12" hidden="1">#REF!</definedName>
    <definedName name="XRefPaste3Row" localSheetId="2" hidden="1">#REF!</definedName>
    <definedName name="XRefPaste3Row" localSheetId="7" hidden="1">#REF!</definedName>
    <definedName name="XRefPaste3Row" hidden="1">#REF!</definedName>
    <definedName name="XRefPaste4" localSheetId="12" hidden="1">#REF!</definedName>
    <definedName name="XRefPaste4" localSheetId="2" hidden="1">#REF!</definedName>
    <definedName name="XRefPaste4" localSheetId="7" hidden="1">#REF!</definedName>
    <definedName name="XRefPaste4" hidden="1">#REF!</definedName>
    <definedName name="XRefPaste4Row" localSheetId="12" hidden="1">#REF!</definedName>
    <definedName name="XRefPaste4Row" localSheetId="2" hidden="1">#REF!</definedName>
    <definedName name="XRefPaste4Row" localSheetId="7" hidden="1">#REF!</definedName>
    <definedName name="XRefPaste4Row" hidden="1">#REF!</definedName>
    <definedName name="XRefPaste5Row" localSheetId="12" hidden="1">#REF!</definedName>
    <definedName name="XRefPaste5Row" localSheetId="2" hidden="1">#REF!</definedName>
    <definedName name="XRefPaste5Row" localSheetId="7" hidden="1">#REF!</definedName>
    <definedName name="XRefPaste5Row" hidden="1">#REF!</definedName>
    <definedName name="XRefPaste6" localSheetId="12" hidden="1">#REF!</definedName>
    <definedName name="XRefPaste6" localSheetId="2" hidden="1">#REF!</definedName>
    <definedName name="XRefPaste6" localSheetId="7" hidden="1">#REF!</definedName>
    <definedName name="XRefPaste6" hidden="1">#REF!</definedName>
    <definedName name="XRefPaste6Row" localSheetId="12" hidden="1">[5]XREF!#REF!</definedName>
    <definedName name="XRefPaste6Row" localSheetId="2" hidden="1">[5]XREF!#REF!</definedName>
    <definedName name="XRefPaste6Row" localSheetId="7" hidden="1">[5]XREF!#REF!</definedName>
    <definedName name="XRefPaste6Row" hidden="1">[5]XREF!#REF!</definedName>
    <definedName name="XRefPaste7" localSheetId="12" hidden="1">#REF!</definedName>
    <definedName name="XRefPaste7" localSheetId="2" hidden="1">#REF!</definedName>
    <definedName name="XRefPaste7" localSheetId="7" hidden="1">#REF!</definedName>
    <definedName name="XRefPaste7" hidden="1">#REF!</definedName>
    <definedName name="XRefPaste7Row" localSheetId="12" hidden="1">[5]XREF!#REF!</definedName>
    <definedName name="XRefPaste7Row" localSheetId="2" hidden="1">[5]XREF!#REF!</definedName>
    <definedName name="XRefPaste7Row" localSheetId="7" hidden="1">[5]XREF!#REF!</definedName>
    <definedName name="XRefPaste7Row" hidden="1">[5]XREF!#REF!</definedName>
    <definedName name="XRefPaste8Row" localSheetId="12" hidden="1">[5]XREF!#REF!</definedName>
    <definedName name="XRefPaste8Row" localSheetId="2" hidden="1">[5]XREF!#REF!</definedName>
    <definedName name="XRefPaste8Row" localSheetId="7" hidden="1">[5]XREF!#REF!</definedName>
    <definedName name="XRefPaste8Row" hidden="1">[5]XREF!#REF!</definedName>
    <definedName name="XRefPaste9" localSheetId="12" hidden="1">#REF!</definedName>
    <definedName name="XRefPaste9" localSheetId="2" hidden="1">#REF!</definedName>
    <definedName name="XRefPaste9" localSheetId="7" hidden="1">#REF!</definedName>
    <definedName name="XRefPaste9" hidden="1">#REF!</definedName>
    <definedName name="XRefPasteRangeCount" hidden="1">3</definedName>
    <definedName name="xz" localSheetId="12" hidden="1">{#N/A,#N/A,FALSE,"ОТЛАДКА"}</definedName>
    <definedName name="xz" hidden="1">{#N/A,#N/A,FALSE,"ОТЛАДКА"}</definedName>
    <definedName name="ytr" localSheetId="12" hidden="1">#REF!</definedName>
    <definedName name="ytr" localSheetId="2" hidden="1">#REF!</definedName>
    <definedName name="ytr" localSheetId="7" hidden="1">#REF!</definedName>
    <definedName name="ytr" hidden="1">#REF!</definedName>
    <definedName name="yyy" localSheetId="12" hidden="1">{#N/A,#N/A,FALSE,"ОТЛАДКА"}</definedName>
    <definedName name="yyy" hidden="1">{#N/A,#N/A,FALSE,"ОТЛАДКА"}</definedName>
    <definedName name="z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2B9BA360_C094_11D4_BCAF_00C026C07CB6_.wvu.Cols" hidden="1">'[6]0'!$C:$L,'[6]0'!$P:$AI</definedName>
    <definedName name="Z_2B9BA361_C094_11D4_BCAF_00C026C07CB6_.wvu.Cols" hidden="1">'[6]1'!$D:$F,'[6]1'!$L:$AQ</definedName>
    <definedName name="Z_2B9BA362_C094_11D4_BCAF_00C026C07CB6_.wvu.Cols" hidden="1">'[6]1 кв'!$C:$E,'[6]1 кв'!$N:$AX</definedName>
    <definedName name="Z_2B9BA363_C094_11D4_BCAF_00C026C07CB6_.wvu.Cols" hidden="1">'[6]10'!$F:$H,'[6]10'!$P:$AR</definedName>
    <definedName name="Z_2B9BA364_C094_11D4_BCAF_00C026C07CB6_.wvu.Cols" hidden="1">'[6]10 міс.'!$C:$E,'[6]10 міс.'!$N:$AX</definedName>
    <definedName name="Z_2B9BA365_C094_11D4_BCAF_00C026C07CB6_.wvu.Cols" hidden="1">'[6]11'!$F:$H,'[6]11'!$P:$AR</definedName>
    <definedName name="Z_2B9BA366_C094_11D4_BCAF_00C026C07CB6_.wvu.Cols" hidden="1">'[6]11 міс.'!$C:$E,'[6]11 міс.'!$N:$AX</definedName>
    <definedName name="Z_2B9BA367_C094_11D4_BCAF_00C026C07CB6_.wvu.Cols" hidden="1">'[6]12'!$F:$H,'[6]12'!$P:$AR</definedName>
    <definedName name="Z_2B9BA368_C094_11D4_BCAF_00C026C07CB6_.wvu.Cols" hidden="1">'[6]12 міс.'!$C:$E,'[6]12 міс.'!$N:$AX</definedName>
    <definedName name="Z_2B9BA369_C094_11D4_BCAF_00C026C07CB6_.wvu.Cols" hidden="1">'[6]1998'!$C:$E,'[6]1998'!$I:$AC</definedName>
    <definedName name="Z_2B9BA36A_C094_11D4_BCAF_00C026C07CB6_.wvu.Cols" hidden="1">'[6]1півр'!$C:$E,'[6]1півр'!$N:$AX</definedName>
    <definedName name="Z_2B9BA36B_C094_11D4_BCAF_00C026C07CB6_.wvu.Cols" hidden="1">'[6]2'!$F:$H,'[6]2'!$P:$AQ</definedName>
    <definedName name="Z_2B9BA36C_C094_11D4_BCAF_00C026C07CB6_.wvu.Cols" hidden="1">'[6]2 кв'!$C:$E,'[6]2 кв'!$M:$AW</definedName>
    <definedName name="Z_2B9BA36D_C094_11D4_BCAF_00C026C07CB6_.wvu.Cols" hidden="1">'[6]2 утв'!$F:$H,'[6]2 утв'!$P:$AM</definedName>
    <definedName name="Z_2B9BA36E_C094_11D4_BCAF_00C026C07CB6_.wvu.Cols" hidden="1">'[6]3 не сокр.'!$F:$H,'[6]3 не сокр.'!$P:$AQ</definedName>
    <definedName name="Z_2B9BA36F_C094_11D4_BCAF_00C026C07CB6_.wvu.Cols" hidden="1">'[6]3 тар.'!$C:$E,'[6]3 тар.'!$I:$AO</definedName>
    <definedName name="Z_2B9BA370_C094_11D4_BCAF_00C026C07CB6_.wvu.Cols" hidden="1">'[6]3 утв.'!$F:$H,'[6]3 утв.'!$P:$AQ</definedName>
    <definedName name="Z_2B9BA371_C094_11D4_BCAF_00C026C07CB6_.wvu.Cols" hidden="1">'[6]3кв'!$C:$E,'[6]3кв'!$N:$AX</definedName>
    <definedName name="Z_2B9BA372_C094_11D4_BCAF_00C026C07CB6_.wvu.Cols" hidden="1">'[6]3кв '!$C:$E,'[6]3кв '!$I:$AA</definedName>
    <definedName name="Z_2B9BA373_C094_11D4_BCAF_00C026C07CB6_.wvu.Cols" hidden="1">'[6]4 утв'!$F:$H,'[6]4 утв'!$P:$AR</definedName>
    <definedName name="Z_2B9BA374_C094_11D4_BCAF_00C026C07CB6_.wvu.Cols" hidden="1">'[6]5'!$F:$H,'[6]5'!$P:$AR</definedName>
    <definedName name="Z_2B9BA375_C094_11D4_BCAF_00C026C07CB6_.wvu.Cols" hidden="1">'[6]6'!$F:$H,'[6]6'!$P:$AR</definedName>
    <definedName name="Z_2B9BA376_C094_11D4_BCAF_00C026C07CB6_.wvu.Cols" hidden="1">'[6]7'!$F:$H,'[6]7'!$P:$AR</definedName>
    <definedName name="Z_2B9BA377_C094_11D4_BCAF_00C026C07CB6_.wvu.Cols" hidden="1">'[6]7 міс'!$C:$E,'[6]7 міс'!$N:$AX</definedName>
    <definedName name="Z_2B9BA378_C094_11D4_BCAF_00C026C07CB6_.wvu.Cols" hidden="1">'[6]8'!$F:$H,'[6]8'!$P:$AR</definedName>
    <definedName name="Z_2B9BA379_C094_11D4_BCAF_00C026C07CB6_.wvu.Cols" hidden="1">'[6]8 міс.'!$C:$E,'[6]8 міс.'!$N:$AX</definedName>
    <definedName name="Z_2B9BA37A_C094_11D4_BCAF_00C026C07CB6_.wvu.Cols" hidden="1">'[6]812'!$F:$H,'[6]812'!$P:$AM</definedName>
    <definedName name="Z_2B9BA37B_C094_11D4_BCAF_00C026C07CB6_.wvu.Cols" hidden="1">'[6]812 (2)'!$F:$H,'[6]812 (2)'!$P:$AL</definedName>
    <definedName name="Z_2B9BA37C_C094_11D4_BCAF_00C026C07CB6_.wvu.Cols" hidden="1">'[6]9'!$F:$H,'[6]9'!$P:$AP</definedName>
    <definedName name="Z_2B9BA37D_C094_11D4_BCAF_00C026C07CB6_.wvu.Cols" hidden="1">'[6]9 (2)'!$C:$E,'[6]9 (2)'!$I:$AF</definedName>
    <definedName name="Z_2B9BA37E_C094_11D4_BCAF_00C026C07CB6_.wvu.Cols" hidden="1">'[6]9 міс.'!$C:$E,'[6]9 міс.'!$N:$AX</definedName>
    <definedName name="Z_D3A71505_464F_11D3_8BF2_00A0C9C769DF_.wvu.Cols" localSheetId="12" hidden="1">#REF!,#REF!,#REF!,#REF!</definedName>
    <definedName name="Z_D3A71505_464F_11D3_8BF2_00A0C9C769DF_.wvu.Cols" localSheetId="2" hidden="1">#REF!,#REF!,#REF!,#REF!</definedName>
    <definedName name="Z_D3A71505_464F_11D3_8BF2_00A0C9C769DF_.wvu.Cols" localSheetId="7" hidden="1">#REF!,#REF!,#REF!,#REF!</definedName>
    <definedName name="Z_D3A71505_464F_11D3_8BF2_00A0C9C769DF_.wvu.Cols" hidden="1">#REF!,#REF!,#REF!,#REF!</definedName>
    <definedName name="Z_D3A71505_464F_11D3_8BF2_00A0C9C769DF_.wvu.FilterData" localSheetId="12" hidden="1">#REF!</definedName>
    <definedName name="Z_D3A71505_464F_11D3_8BF2_00A0C9C769DF_.wvu.FilterData" localSheetId="2" hidden="1">#REF!</definedName>
    <definedName name="Z_D3A71505_464F_11D3_8BF2_00A0C9C769DF_.wvu.FilterData" localSheetId="7" hidden="1">#REF!</definedName>
    <definedName name="Z_D3A71505_464F_11D3_8BF2_00A0C9C769DF_.wvu.FilterData" hidden="1">#REF!</definedName>
    <definedName name="Z_D3A71505_464F_11D3_8BF2_00A0C9C769DF_.wvu.Rows" localSheetId="12" hidden="1">#REF!</definedName>
    <definedName name="Z_D3A71505_464F_11D3_8BF2_00A0C9C769DF_.wvu.Rows" localSheetId="2" hidden="1">#REF!</definedName>
    <definedName name="Z_D3A71505_464F_11D3_8BF2_00A0C9C769DF_.wvu.Rows" localSheetId="7" hidden="1">#REF!</definedName>
    <definedName name="Z_D3A71505_464F_11D3_8BF2_00A0C9C769DF_.wvu.Rows" hidden="1">#REF!</definedName>
    <definedName name="Z_F5654560_D292_11D4_BCAF_00C026C07CB6_.wvu.Cols" hidden="1">'[6]0'!$C:$L,'[6]0'!$P:$AI</definedName>
    <definedName name="Z_F5654561_D292_11D4_BCAF_00C026C07CB6_.wvu.Cols" hidden="1">'[6]1'!$D:$F,'[6]1'!$L:$AQ</definedName>
    <definedName name="Z_F5654562_D292_11D4_BCAF_00C026C07CB6_.wvu.Cols" hidden="1">'[6]1 кв'!$C:$E,'[6]1 кв'!$N:$AX</definedName>
    <definedName name="Z_F5654563_D292_11D4_BCAF_00C026C07CB6_.wvu.Cols" hidden="1">'[6]10'!$F:$H,'[6]10'!$P:$AR</definedName>
    <definedName name="Z_F5654564_D292_11D4_BCAF_00C026C07CB6_.wvu.Cols" hidden="1">'[6]10 міс.'!$C:$E,'[6]10 міс.'!$N:$AX</definedName>
    <definedName name="Z_F5654565_D292_11D4_BCAF_00C026C07CB6_.wvu.Cols" hidden="1">'[6]11'!$F:$H,'[6]11'!$P:$AR</definedName>
    <definedName name="Z_F5654566_D292_11D4_BCAF_00C026C07CB6_.wvu.Cols" hidden="1">'[6]11 міс.'!$C:$E,'[6]11 міс.'!$N:$AX</definedName>
    <definedName name="Z_F5654567_D292_11D4_BCAF_00C026C07CB6_.wvu.Cols" hidden="1">'[6]12'!$F:$H,'[6]12'!$P:$AR</definedName>
    <definedName name="Z_F5654568_D292_11D4_BCAF_00C026C07CB6_.wvu.Cols" hidden="1">'[6]12 міс.'!$C:$E,'[6]12 міс.'!$N:$AX</definedName>
    <definedName name="Z_F5654569_D292_11D4_BCAF_00C026C07CB6_.wvu.Cols" hidden="1">'[6]1998'!$C:$E,'[6]1998'!$I:$AC</definedName>
    <definedName name="Z_F565456A_D292_11D4_BCAF_00C026C07CB6_.wvu.Cols" hidden="1">'[6]1півр'!$C:$E,'[6]1півр'!$N:$AX</definedName>
    <definedName name="Z_F565456B_D292_11D4_BCAF_00C026C07CB6_.wvu.Cols" hidden="1">'[6]2'!$F:$H,'[6]2'!$P:$AQ</definedName>
    <definedName name="Z_F565456C_D292_11D4_BCAF_00C026C07CB6_.wvu.Cols" hidden="1">'[6]2 кв'!$C:$E,'[6]2 кв'!$M:$AW</definedName>
    <definedName name="Z_F565456D_D292_11D4_BCAF_00C026C07CB6_.wvu.Cols" hidden="1">'[6]2 утв'!$F:$H,'[6]2 утв'!$P:$AM</definedName>
    <definedName name="Z_F565456E_D292_11D4_BCAF_00C026C07CB6_.wvu.Cols" hidden="1">'[6]3 не сокр.'!$F:$H,'[6]3 не сокр.'!$P:$AQ</definedName>
    <definedName name="Z_F565456F_D292_11D4_BCAF_00C026C07CB6_.wvu.Cols" hidden="1">'[6]3 тар.'!$C:$E,'[6]3 тар.'!$I:$AO</definedName>
    <definedName name="Z_F5654570_D292_11D4_BCAF_00C026C07CB6_.wvu.Cols" hidden="1">'[6]3 утв.'!$F:$H,'[6]3 утв.'!$P:$AQ</definedName>
    <definedName name="Z_F5654571_D292_11D4_BCAF_00C026C07CB6_.wvu.Cols" hidden="1">'[6]3кв'!$C:$E,'[6]3кв'!$N:$AX</definedName>
    <definedName name="Z_F5654572_D292_11D4_BCAF_00C026C07CB6_.wvu.Cols" hidden="1">'[6]3кв '!$C:$E,'[6]3кв '!$I:$AA</definedName>
    <definedName name="Z_F5654573_D292_11D4_BCAF_00C026C07CB6_.wvu.Cols" hidden="1">'[6]4 утв'!$F:$H,'[6]4 утв'!$P:$AR</definedName>
    <definedName name="Z_F5654574_D292_11D4_BCAF_00C026C07CB6_.wvu.Cols" hidden="1">'[6]5'!$F:$H,'[6]5'!$P:$AR</definedName>
    <definedName name="Z_F5654575_D292_11D4_BCAF_00C026C07CB6_.wvu.Cols" hidden="1">'[6]6'!$F:$H,'[6]6'!$P:$AR</definedName>
    <definedName name="Z_F5654576_D292_11D4_BCAF_00C026C07CB6_.wvu.Cols" hidden="1">'[6]7'!$F:$H,'[6]7'!$P:$AR</definedName>
    <definedName name="Z_F5654577_D292_11D4_BCAF_00C026C07CB6_.wvu.Cols" hidden="1">'[6]7 міс'!$C:$E,'[6]7 міс'!$N:$AX</definedName>
    <definedName name="Z_F5654578_D292_11D4_BCAF_00C026C07CB6_.wvu.Cols" hidden="1">'[6]8'!$F:$H,'[6]8'!$P:$AR</definedName>
    <definedName name="Z_F5654579_D292_11D4_BCAF_00C026C07CB6_.wvu.Cols" hidden="1">'[6]8 міс.'!$C:$E,'[6]8 міс.'!$N:$AX</definedName>
    <definedName name="Z_F565457A_D292_11D4_BCAF_00C026C07CB6_.wvu.Cols" hidden="1">'[6]812'!$F:$H,'[6]812'!$P:$AM</definedName>
    <definedName name="Z_F565457B_D292_11D4_BCAF_00C026C07CB6_.wvu.Cols" hidden="1">'[6]812 (2)'!$F:$H,'[6]812 (2)'!$P:$AL</definedName>
    <definedName name="Z_F565457C_D292_11D4_BCAF_00C026C07CB6_.wvu.Cols" hidden="1">'[6]9'!$F:$H,'[6]9'!$P:$AP</definedName>
    <definedName name="Z_F565457D_D292_11D4_BCAF_00C026C07CB6_.wvu.Cols" hidden="1">'[6]9 (2)'!$C:$E,'[6]9 (2)'!$I:$AF</definedName>
    <definedName name="Z_F565457E_D292_11D4_BCAF_00C026C07CB6_.wvu.Cols" hidden="1">'[6]9 міс.'!$C:$E,'[6]9 міс.'!$N:$AX</definedName>
    <definedName name="zx" localSheetId="12" hidden="1">{#N/A,#N/A,TRUE,"Tab0201";#N/A,#N/A,TRUE,"Tab0202";#N/A,#N/A,TRUE,"Tab0203"}</definedName>
    <definedName name="zx" hidden="1">{#N/A,#N/A,TRUE,"Tab0201";#N/A,#N/A,TRUE,"Tab0202";#N/A,#N/A,TRUE,"Tab0203"}</definedName>
    <definedName name="zxc" localSheetId="12" hidden="1">{#N/A,#N/A,FALSE,"ОТЛАДКА"}</definedName>
    <definedName name="zxc" hidden="1">{#N/A,#N/A,FALSE,"ОТЛАДКА"}</definedName>
    <definedName name="zzz" localSheetId="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а" localSheetId="12" hidden="1">{"'таб 21'!$A$1:$U$24","'таб 21'!$A$1:$U$1"}</definedName>
    <definedName name="а" hidden="1">{"'таб 21'!$A$1:$U$24","'таб 21'!$A$1:$U$1"}</definedName>
    <definedName name="ааотпачот" localSheetId="12" hidden="1">{"'таб 21'!$A$1:$U$24","'таб 21'!$A$1:$U$1"}</definedName>
    <definedName name="ааотпачот" hidden="1">{"'таб 21'!$A$1:$U$24","'таб 21'!$A$1:$U$1"}</definedName>
    <definedName name="ам" localSheetId="12" hidden="1">{"'таб 21'!$A$1:$U$24","'таб 21'!$A$1:$U$1"}</definedName>
    <definedName name="ам" hidden="1">{"'таб 21'!$A$1:$U$24","'таб 21'!$A$1:$U$1"}</definedName>
    <definedName name="АУ" localSheetId="12" hidden="1">{#N/A,#N/A,TRUE,"попередні"}</definedName>
    <definedName name="АУ" hidden="1">{#N/A,#N/A,TRUE,"попередні"}</definedName>
    <definedName name="АХО" localSheetId="12" hidden="1">{#N/A,#N/A,TRUE,"попередні"}</definedName>
    <definedName name="АХО" hidden="1">{#N/A,#N/A,TRUE,"попередні"}</definedName>
    <definedName name="базовый" localSheetId="12" hidden="1">{"'таб 21'!$A$1:$U$24","'таб 21'!$A$1:$U$1"}</definedName>
    <definedName name="базовый" hidden="1">{"'таб 21'!$A$1:$U$24","'таб 21'!$A$1:$U$1"}</definedName>
    <definedName name="БДР_знач" localSheetId="12" hidden="1">#REF!</definedName>
    <definedName name="БДР_знач" localSheetId="2" hidden="1">#REF!</definedName>
    <definedName name="БДР_знач" localSheetId="7" hidden="1">#REF!</definedName>
    <definedName name="БДР_знач" hidden="1">#REF!</definedName>
    <definedName name="в" localSheetId="12" hidden="1">{#N/A,#N/A,FALSE,"9PS0"}</definedName>
    <definedName name="в" hidden="1">{#N/A,#N/A,FALSE,"9PS0"}</definedName>
    <definedName name="Валя" localSheetId="12" hidden="1">{#N/A,#N/A,TRUE,"попередні"}</definedName>
    <definedName name="Валя" hidden="1">{#N/A,#N/A,TRUE,"попередні"}</definedName>
    <definedName name="вввввввв" localSheetId="1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итрати" hidden="1">'[6]1998'!$C$1:$E$65536,'[6]1998'!$I$1:$AC$65536</definedName>
    <definedName name="вііф" localSheetId="12" hidden="1">{#N/A,#N/A,FALSE,"9PS0"}</definedName>
    <definedName name="вііф" hidden="1">{#N/A,#N/A,FALSE,"9PS0"}</definedName>
    <definedName name="вода2" localSheetId="12" hidden="1">{#N/A,#N/A,FALSE,"9PS0"}</definedName>
    <definedName name="вода2" hidden="1">{#N/A,#N/A,FALSE,"9PS0"}</definedName>
    <definedName name="вс" localSheetId="12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localSheetId="12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ыс" localSheetId="12" hidden="1">{"'таб 21'!$A$1:$U$24","'таб 21'!$A$1:$U$1"}</definedName>
    <definedName name="выс" hidden="1">{"'таб 21'!$A$1:$U$24","'таб 21'!$A$1:$U$1"}</definedName>
    <definedName name="выско" localSheetId="12" hidden="1">{"'таб 21'!$A$1:$U$24","'таб 21'!$A$1:$U$1"}</definedName>
    <definedName name="выско" hidden="1">{"'таб 21'!$A$1:$U$24","'таб 21'!$A$1:$U$1"}</definedName>
    <definedName name="г" localSheetId="12" hidden="1">#REF!</definedName>
    <definedName name="г" localSheetId="2" hidden="1">#REF!</definedName>
    <definedName name="г" localSheetId="7" hidden="1">#REF!</definedName>
    <definedName name="г" hidden="1">#REF!</definedName>
    <definedName name="ГК" localSheetId="12" hidden="1">{#N/A,#N/A,TRUE,"попередні"}</definedName>
    <definedName name="ГК" hidden="1">{#N/A,#N/A,TRUE,"попередні"}</definedName>
    <definedName name="ГРУДЕНЬ" localSheetId="12" hidden="1">{#N/A,#N/A,FALSE,"9PS0"}</definedName>
    <definedName name="ГРУДЕНЬ" hidden="1">{#N/A,#N/A,FALSE,"9PS0"}</definedName>
    <definedName name="гшб" localSheetId="12" hidden="1">{"'таб 21'!$A$1:$U$24","'таб 21'!$A$1:$U$1"}</definedName>
    <definedName name="гшб" hidden="1">{"'таб 21'!$A$1:$U$24","'таб 21'!$A$1:$U$1"}</definedName>
    <definedName name="ДепЕЗ" localSheetId="12" hidden="1">{#N/A,#N/A,FALSE,"9PS0"}</definedName>
    <definedName name="ДепЕЗ" hidden="1">{#N/A,#N/A,FALSE,"9PS0"}</definedName>
    <definedName name="Дистрибуция" localSheetId="12" hidden="1">#REF!</definedName>
    <definedName name="Дистрибуция" localSheetId="2" hidden="1">#REF!</definedName>
    <definedName name="Дистрибуция" localSheetId="7" hidden="1">#REF!</definedName>
    <definedName name="Дистрибуция" hidden="1">#REF!</definedName>
    <definedName name="е" localSheetId="12" hidden="1">{"'Всего'!$A$1:$F$19"}</definedName>
    <definedName name="е" hidden="1">{"'Всего'!$A$1:$F$19"}</definedName>
    <definedName name="еп" localSheetId="12" hidden="1">{#N/A,#N/A,TRUE,"попередні"}</definedName>
    <definedName name="еп" hidden="1">{#N/A,#N/A,TRUE,"попередні"}</definedName>
    <definedName name="жовтень" localSheetId="12" hidden="1">{#N/A,#N/A,FALSE,"9PS0"}</definedName>
    <definedName name="жовтень" hidden="1">{#N/A,#N/A,FALSE,"9PS0"}</definedName>
    <definedName name="записка" localSheetId="12" hidden="1">{"'таб 21'!$A$1:$U$24","'таб 21'!$A$1:$U$1"}</definedName>
    <definedName name="записка" hidden="1">{"'таб 21'!$A$1:$U$24","'таб 21'!$A$1:$U$1"}</definedName>
    <definedName name="Записка1" localSheetId="12" hidden="1">{#N/A,#N/A,TRUE,"попередні"}</definedName>
    <definedName name="Записка1" hidden="1">{#N/A,#N/A,TRUE,"попередні"}</definedName>
    <definedName name="Записка2" localSheetId="12" hidden="1">{#N/A,#N/A,TRUE,"попередні"}</definedName>
    <definedName name="Записка2" hidden="1">{#N/A,#N/A,TRUE,"попередні"}</definedName>
    <definedName name="ипаи" localSheetId="12" hidden="1">{#N/A,#N/A,TRUE,"попередні"}</definedName>
    <definedName name="ипаи" hidden="1">{#N/A,#N/A,TRUE,"попередні"}</definedName>
    <definedName name="Катя" localSheetId="12" hidden="1">{#N/A,#N/A,TRUE,"попередні"}</definedName>
    <definedName name="Катя" hidden="1">{#N/A,#N/A,TRUE,"попередні"}</definedName>
    <definedName name="ку" localSheetId="12" hidden="1">{"'таб 21'!$A$1:$U$24","'таб 21'!$A$1:$U$1"}</definedName>
    <definedName name="ку" hidden="1">{"'таб 21'!$A$1:$U$24","'таб 21'!$A$1:$U$1"}</definedName>
    <definedName name="лл" localSheetId="12" hidden="1">{"'таб 21'!$A$1:$U$24","'таб 21'!$A$1:$U$1"}</definedName>
    <definedName name="лл" hidden="1">{"'таб 21'!$A$1:$U$24","'таб 21'!$A$1:$U$1"}</definedName>
    <definedName name="ллллл" localSheetId="12" hidden="1">{#N/A,#N/A,FALSE,"9PS0"}</definedName>
    <definedName name="ллллл" hidden="1">{#N/A,#N/A,FALSE,"9PS0"}</definedName>
    <definedName name="лорн" localSheetId="12" hidden="1">{#N/A,#N/A,TRUE,"попередні"}</definedName>
    <definedName name="лорн" hidden="1">{#N/A,#N/A,TRUE,"попередні"}</definedName>
    <definedName name="лп" localSheetId="12" hidden="1">{"'таб 21'!$A$1:$U$24","'таб 21'!$A$1:$U$1"}</definedName>
    <definedName name="лп" hidden="1">{"'таб 21'!$A$1:$U$24","'таб 21'!$A$1:$U$1"}</definedName>
    <definedName name="лютий" localSheetId="12" hidden="1">{#N/A,#N/A,FALSE,"9PS0"}</definedName>
    <definedName name="лютий" hidden="1">{#N/A,#N/A,FALSE,"9PS0"}</definedName>
    <definedName name="м" localSheetId="12" hidden="1">#REF!</definedName>
    <definedName name="м" localSheetId="2" hidden="1">#REF!</definedName>
    <definedName name="м" localSheetId="7" hidden="1">#REF!</definedName>
    <definedName name="м" hidden="1">#REF!</definedName>
    <definedName name="мама" localSheetId="12" hidden="1">{#N/A,#N/A,TRUE,"попередні"}</definedName>
    <definedName name="мама" hidden="1">{#N/A,#N/A,TRUE,"попередні"}</definedName>
    <definedName name="ммм" localSheetId="12" hidden="1">{"'Всего'!$A$1:$F$19"}</definedName>
    <definedName name="ммм" hidden="1">{"'Всего'!$A$1:$F$19"}</definedName>
    <definedName name="мцм" localSheetId="12" hidden="1">{"'таб 21'!$A$1:$U$24","'таб 21'!$A$1:$U$1"}</definedName>
    <definedName name="мцм" hidden="1">{"'таб 21'!$A$1:$U$24","'таб 21'!$A$1:$U$1"}</definedName>
    <definedName name="Направление" localSheetId="12" hidden="1">{"'таб 21'!$A$1:$U$24","'таб 21'!$A$1:$U$1"}</definedName>
    <definedName name="Направление" hidden="1">{"'таб 21'!$A$1:$U$24","'таб 21'!$A$1:$U$1"}</definedName>
    <definedName name="нгн" localSheetId="12" hidden="1">{#N/A,#N/A,TRUE,"попередні"}</definedName>
    <definedName name="нгн" hidden="1">{#N/A,#N/A,TRUE,"попередні"}</definedName>
    <definedName name="незнаюимя" localSheetId="12" hidden="1">{"'таб 21'!$A$1:$U$24","'таб 21'!$A$1:$U$1"}</definedName>
    <definedName name="незнаюимя" hidden="1">{"'таб 21'!$A$1:$U$24","'таб 21'!$A$1:$U$1"}</definedName>
    <definedName name="нь" localSheetId="12" hidden="1">{#N/A,#N/A,TRUE,"попередні"}</definedName>
    <definedName name="нь" hidden="1">{#N/A,#N/A,TRUE,"попередні"}</definedName>
    <definedName name="_xlnm.Print_Area" localSheetId="12">'Форма 12'!$A$1:$O$116</definedName>
    <definedName name="_xlnm.Print_Area" localSheetId="3">'Форма 4'!$A$1:$N$37</definedName>
    <definedName name="_xlnm.Print_Area" localSheetId="5">'Форма 6 (табл.1)'!$A$1:$R$20</definedName>
    <definedName name="_xlnm.Print_Area" localSheetId="8">'Форма 8'!$A$1:$S$30</definedName>
    <definedName name="октябрь" localSheetId="12" hidden="1">{#N/A,#N/A,FALSE,"ОТЛАДКА"}</definedName>
    <definedName name="октябрь" hidden="1">{#N/A,#N/A,FALSE,"ОТЛАДКА"}</definedName>
    <definedName name="опрлдлоирол" localSheetId="12" hidden="1">{"Valuation_Common",#N/A,FALSE,"Valuation"}</definedName>
    <definedName name="опрлдлоирол" hidden="1">{"Valuation_Common",#N/A,FALSE,"Valuation"}</definedName>
    <definedName name="пеи" localSheetId="12" hidden="1">{"'таб 21'!$A$1:$U$24","'таб 21'!$A$1:$U$1"}</definedName>
    <definedName name="пеи" hidden="1">{"'таб 21'!$A$1:$U$24","'таб 21'!$A$1:$U$1"}</definedName>
    <definedName name="план" localSheetId="12" hidden="1">{#N/A,#N/A,FALSE,"9PS0"}</definedName>
    <definedName name="план" hidden="1">{#N/A,#N/A,FALSE,"9PS0"}</definedName>
    <definedName name="пмпрм" localSheetId="12" hidden="1">{"'таб 21'!$A$1:$U$24","'таб 21'!$A$1:$U$1"}</definedName>
    <definedName name="пмпрм" hidden="1">{"'таб 21'!$A$1:$U$24","'таб 21'!$A$1:$U$1"}</definedName>
    <definedName name="пороп" localSheetId="12" hidden="1">{"'таб 21'!$A$1:$U$24","'таб 21'!$A$1:$U$1"}</definedName>
    <definedName name="пороп" hidden="1">{"'таб 21'!$A$1:$U$24","'таб 21'!$A$1:$U$1"}</definedName>
    <definedName name="поток" localSheetId="12" hidden="1">{"glc1",#N/A,FALSE,"GLC";"glc2",#N/A,FALSE,"GLC";"glc3",#N/A,FALSE,"GLC";"glc4",#N/A,FALSE,"GLC";"glc5",#N/A,FALSE,"GLC"}</definedName>
    <definedName name="поток" hidden="1">{"glc1",#N/A,FALSE,"GLC";"glc2",#N/A,FALSE,"GLC";"glc3",#N/A,FALSE,"GLC";"glc4",#N/A,FALSE,"GLC";"glc5",#N/A,FALSE,"GLC"}</definedName>
    <definedName name="поясн" localSheetId="12" hidden="1">{"'таб 21'!$A$1:$U$24","'таб 21'!$A$1:$U$1"}</definedName>
    <definedName name="поясн" hidden="1">{"'таб 21'!$A$1:$U$24","'таб 21'!$A$1:$U$1"}</definedName>
    <definedName name="пр" localSheetId="12" hidden="1">#REF!</definedName>
    <definedName name="пр" localSheetId="2" hidden="1">#REF!</definedName>
    <definedName name="пр" localSheetId="7" hidden="1">#REF!</definedName>
    <definedName name="пр" hidden="1">#REF!</definedName>
    <definedName name="прочие" localSheetId="12" hidden="1">{"'таб 21'!$A$1:$U$24","'таб 21'!$A$1:$U$1"}</definedName>
    <definedName name="прочие" hidden="1">{"'таб 21'!$A$1:$U$24","'таб 21'!$A$1:$U$1"}</definedName>
    <definedName name="пруфкрнукрн" localSheetId="12" hidden="1">{"'таб 21'!$A$1:$U$24","'таб 21'!$A$1:$U$1"}</definedName>
    <definedName name="пруфкрнукрн" hidden="1">{"'таб 21'!$A$1:$U$24","'таб 21'!$A$1:$U$1"}</definedName>
    <definedName name="р" localSheetId="12" hidden="1">{#N/A,#N/A,FALSE,"9PS0"}</definedName>
    <definedName name="р" hidden="1">{#N/A,#N/A,FALSE,"9PS0"}</definedName>
    <definedName name="рік" localSheetId="12" hidden="1">{#N/A,#N/A,FALSE,"9PS0"}</definedName>
    <definedName name="рік" hidden="1">{#N/A,#N/A,FALSE,"9PS0"}</definedName>
    <definedName name="рол" localSheetId="12" hidden="1">{"'таб 21'!$A$1:$U$24","'таб 21'!$A$1:$U$1"}</definedName>
    <definedName name="рол" hidden="1">{"'таб 21'!$A$1:$U$24","'таб 21'!$A$1:$U$1"}</definedName>
    <definedName name="СЕРПЕНЬ" localSheetId="12" hidden="1">{#N/A,#N/A,FALSE,"9PS0"}</definedName>
    <definedName name="СЕРПЕНЬ" hidden="1">{#N/A,#N/A,FALSE,"9PS0"}</definedName>
    <definedName name="січень" localSheetId="12" hidden="1">{#N/A,#N/A,FALSE,"9PS0"}</definedName>
    <definedName name="січень" hidden="1">{#N/A,#N/A,FALSE,"9PS0"}</definedName>
    <definedName name="соцдирекция" localSheetId="12" hidden="1">{#N/A,#N/A,TRUE,"попередні"}</definedName>
    <definedName name="соцдирекция" hidden="1">{#N/A,#N/A,TRUE,"попередні"}</definedName>
    <definedName name="тар" localSheetId="12" hidden="1">{#N/A,#N/A,FALSE,"9PS0"}</definedName>
    <definedName name="тар" hidden="1">{#N/A,#N/A,FALSE,"9PS0"}</definedName>
    <definedName name="тр" localSheetId="12" hidden="1">{"'таб 21'!$A$1:$U$24","'таб 21'!$A$1:$U$1"}</definedName>
    <definedName name="тр" hidden="1">{"'таб 21'!$A$1:$U$24","'таб 21'!$A$1:$U$1"}</definedName>
    <definedName name="травень" localSheetId="12" hidden="1">{#N/A,#N/A,FALSE,"9PS0"}</definedName>
    <definedName name="травень" hidden="1">{#N/A,#N/A,FALSE,"9PS0"}</definedName>
    <definedName name="фис" localSheetId="12" hidden="1">#REF!</definedName>
    <definedName name="фис" localSheetId="2" hidden="1">#REF!</definedName>
    <definedName name="фис" localSheetId="7" hidden="1">#REF!</definedName>
    <definedName name="фис" hidden="1">#REF!</definedName>
    <definedName name="цуа" localSheetId="12" hidden="1">{#N/A,#N/A,TRUE,"попередні"}</definedName>
    <definedName name="цуа" hidden="1">{#N/A,#N/A,TRUE,"попередні"}</definedName>
    <definedName name="чцй" localSheetId="12" hidden="1">{"'таб 21'!$A$1:$U$24","'таб 21'!$A$1:$U$1"}</definedName>
    <definedName name="чцй" hidden="1">{"'таб 21'!$A$1:$U$24","'таб 21'!$A$1:$U$1"}</definedName>
    <definedName name="ш" localSheetId="12" hidden="1">#REF!</definedName>
    <definedName name="ш" localSheetId="2" hidden="1">#REF!</definedName>
    <definedName name="ш" localSheetId="7" hidden="1">#REF!</definedName>
    <definedName name="ш" hidden="1">#REF!</definedName>
    <definedName name="элд" localSheetId="12" hidden="1">{"'Всего'!$A$1:$F$19"}</definedName>
    <definedName name="элд" hidden="1">{"'Всего'!$A$1:$F$19"}</definedName>
    <definedName name="югш" localSheetId="12" hidden="1">{#N/A,#N/A,TRUE,"попередні"}</definedName>
    <definedName name="югш" hidden="1">{#N/A,#N/A,TRUE,"попередні"}</definedName>
  </definedNames>
  <calcPr calcId="144525"/>
</workbook>
</file>

<file path=xl/calcChain.xml><?xml version="1.0" encoding="utf-8"?>
<calcChain xmlns="http://schemas.openxmlformats.org/spreadsheetml/2006/main">
  <c r="L106" i="16" l="1"/>
  <c r="K106" i="16"/>
  <c r="J106" i="16"/>
  <c r="I106" i="16"/>
  <c r="L104" i="16"/>
  <c r="K104" i="16"/>
  <c r="J104" i="16"/>
  <c r="I104" i="16"/>
  <c r="L103" i="16"/>
  <c r="K103" i="16"/>
  <c r="L99" i="16"/>
  <c r="K99" i="16"/>
  <c r="J99" i="16"/>
  <c r="I99" i="16"/>
  <c r="O92" i="16"/>
  <c r="N92" i="16"/>
  <c r="O91" i="16"/>
  <c r="N91" i="16"/>
  <c r="H82" i="16"/>
  <c r="G82" i="16"/>
  <c r="F82" i="16"/>
  <c r="E82" i="16"/>
  <c r="D82" i="16"/>
  <c r="C82" i="16"/>
  <c r="H80" i="16"/>
  <c r="G80" i="16"/>
  <c r="F80" i="16"/>
  <c r="E80" i="16"/>
  <c r="D80" i="16"/>
  <c r="C80" i="16"/>
  <c r="O74" i="16"/>
  <c r="N74" i="16"/>
  <c r="O73" i="16"/>
  <c r="N73" i="16"/>
  <c r="O72" i="16"/>
  <c r="N72" i="16"/>
  <c r="O71" i="16"/>
  <c r="N71" i="16"/>
  <c r="O70" i="16"/>
  <c r="N70" i="16"/>
  <c r="O69" i="16"/>
  <c r="N69" i="16"/>
  <c r="O68" i="16"/>
  <c r="N68" i="16"/>
  <c r="O66" i="16"/>
  <c r="O65" i="16"/>
  <c r="N65" i="16"/>
  <c r="O64" i="16"/>
  <c r="N64" i="16"/>
  <c r="O62" i="16"/>
  <c r="N62" i="16"/>
  <c r="O61" i="16"/>
  <c r="N61" i="16"/>
  <c r="J58" i="16"/>
  <c r="O58" i="16" s="1"/>
  <c r="I58" i="16"/>
  <c r="N58" i="16" s="1"/>
  <c r="J57" i="16"/>
  <c r="O57" i="16" s="1"/>
  <c r="I57" i="16"/>
  <c r="N57" i="16" s="1"/>
  <c r="N56" i="16"/>
  <c r="J56" i="16"/>
  <c r="O56" i="16" s="1"/>
  <c r="I56" i="16"/>
  <c r="J55" i="16"/>
  <c r="O55" i="16" s="1"/>
  <c r="I55" i="16"/>
  <c r="N55" i="16" s="1"/>
  <c r="J54" i="16"/>
  <c r="O54" i="16" s="1"/>
  <c r="I54" i="16"/>
  <c r="N54" i="16" s="1"/>
  <c r="J53" i="16"/>
  <c r="O53" i="16" s="1"/>
  <c r="I53" i="16"/>
  <c r="N53" i="16" s="1"/>
  <c r="J52" i="16"/>
  <c r="O52" i="16" s="1"/>
  <c r="I52" i="16"/>
  <c r="N52" i="16" s="1"/>
  <c r="J51" i="16"/>
  <c r="O51" i="16" s="1"/>
  <c r="I51" i="16"/>
  <c r="N51" i="16" s="1"/>
  <c r="M50" i="16"/>
  <c r="Z50" i="16" s="1"/>
  <c r="L50" i="16"/>
  <c r="Y50" i="16" s="1"/>
  <c r="K50" i="16"/>
  <c r="X50" i="16" s="1"/>
  <c r="H50" i="16"/>
  <c r="U50" i="16" s="1"/>
  <c r="G50" i="16"/>
  <c r="T50" i="16" s="1"/>
  <c r="F50" i="16"/>
  <c r="S50" i="16" s="1"/>
  <c r="E50" i="16"/>
  <c r="R50" i="16" s="1"/>
  <c r="D50" i="16"/>
  <c r="Q50" i="16" s="1"/>
  <c r="C50" i="16"/>
  <c r="P50" i="16" s="1"/>
  <c r="M49" i="16"/>
  <c r="L49" i="16"/>
  <c r="K49" i="16"/>
  <c r="H49" i="16"/>
  <c r="G49" i="16"/>
  <c r="F49" i="16"/>
  <c r="E49" i="16"/>
  <c r="D49" i="16"/>
  <c r="C49" i="16"/>
  <c r="M48" i="16"/>
  <c r="L48" i="16"/>
  <c r="K48" i="16"/>
  <c r="H48" i="16"/>
  <c r="G48" i="16"/>
  <c r="F48" i="16"/>
  <c r="E48" i="16"/>
  <c r="D48" i="16"/>
  <c r="C48" i="16"/>
  <c r="M47" i="16"/>
  <c r="L47" i="16"/>
  <c r="K47" i="16"/>
  <c r="H47" i="16"/>
  <c r="G47" i="16"/>
  <c r="F47" i="16"/>
  <c r="E47" i="16"/>
  <c r="D47" i="16"/>
  <c r="C47" i="16"/>
  <c r="J46" i="16"/>
  <c r="O46" i="16" s="1"/>
  <c r="I46" i="16"/>
  <c r="N46" i="16" s="1"/>
  <c r="J45" i="16"/>
  <c r="O45" i="16" s="1"/>
  <c r="I45" i="16"/>
  <c r="N45" i="16" s="1"/>
  <c r="J44" i="16"/>
  <c r="O44" i="16" s="1"/>
  <c r="I44" i="16"/>
  <c r="N44" i="16" s="1"/>
  <c r="J43" i="16"/>
  <c r="O43" i="16" s="1"/>
  <c r="I43" i="16"/>
  <c r="N43" i="16" s="1"/>
  <c r="J42" i="16"/>
  <c r="O42" i="16" s="1"/>
  <c r="I42" i="16"/>
  <c r="N42" i="16" s="1"/>
  <c r="J41" i="16"/>
  <c r="O41" i="16" s="1"/>
  <c r="I41" i="16"/>
  <c r="N41" i="16" s="1"/>
  <c r="J40" i="16"/>
  <c r="O40" i="16" s="1"/>
  <c r="I40" i="16"/>
  <c r="N40" i="16" s="1"/>
  <c r="J39" i="16"/>
  <c r="O39" i="16" s="1"/>
  <c r="I39" i="16"/>
  <c r="N39" i="16" s="1"/>
  <c r="J38" i="16"/>
  <c r="O38" i="16" s="1"/>
  <c r="I38" i="16"/>
  <c r="N38" i="16" s="1"/>
  <c r="M37" i="16"/>
  <c r="Z37" i="16" s="1"/>
  <c r="L37" i="16"/>
  <c r="Y37" i="16" s="1"/>
  <c r="K37" i="16"/>
  <c r="X37" i="16" s="1"/>
  <c r="H37" i="16"/>
  <c r="U37" i="16" s="1"/>
  <c r="G37" i="16"/>
  <c r="T37" i="16" s="1"/>
  <c r="F37" i="16"/>
  <c r="S37" i="16" s="1"/>
  <c r="E37" i="16"/>
  <c r="R37" i="16" s="1"/>
  <c r="D37" i="16"/>
  <c r="Q37" i="16" s="1"/>
  <c r="C37" i="16"/>
  <c r="P37" i="16" s="1"/>
  <c r="J35" i="16"/>
  <c r="O35" i="16" s="1"/>
  <c r="I35" i="16"/>
  <c r="N35" i="16" s="1"/>
  <c r="J34" i="16"/>
  <c r="O34" i="16" s="1"/>
  <c r="I34" i="16"/>
  <c r="N34" i="16" s="1"/>
  <c r="M33" i="16"/>
  <c r="L33" i="16"/>
  <c r="K33" i="16"/>
  <c r="H33" i="16"/>
  <c r="G33" i="16"/>
  <c r="F33" i="16"/>
  <c r="E33" i="16"/>
  <c r="D33" i="16"/>
  <c r="C33" i="16"/>
  <c r="J32" i="16"/>
  <c r="O32" i="16" s="1"/>
  <c r="I32" i="16"/>
  <c r="N32" i="16" s="1"/>
  <c r="J31" i="16"/>
  <c r="O31" i="16" s="1"/>
  <c r="I31" i="16"/>
  <c r="J30" i="16"/>
  <c r="O30" i="16" s="1"/>
  <c r="I30" i="16"/>
  <c r="N30" i="16" s="1"/>
  <c r="J29" i="16"/>
  <c r="O29" i="16" s="1"/>
  <c r="I29" i="16"/>
  <c r="N29" i="16" s="1"/>
  <c r="J28" i="16"/>
  <c r="O28" i="16" s="1"/>
  <c r="I28" i="16"/>
  <c r="M27" i="16"/>
  <c r="L27" i="16"/>
  <c r="K27" i="16"/>
  <c r="H27" i="16"/>
  <c r="G27" i="16"/>
  <c r="F27" i="16"/>
  <c r="E27" i="16"/>
  <c r="D27" i="16"/>
  <c r="C27" i="16"/>
  <c r="J26" i="16"/>
  <c r="O26" i="16" s="1"/>
  <c r="I26" i="16"/>
  <c r="N26" i="16" s="1"/>
  <c r="J25" i="16"/>
  <c r="O25" i="16" s="1"/>
  <c r="I25" i="16"/>
  <c r="N25" i="16" s="1"/>
  <c r="J24" i="16"/>
  <c r="I24" i="16"/>
  <c r="N24" i="16" s="1"/>
  <c r="J23" i="16"/>
  <c r="O23" i="16" s="1"/>
  <c r="I23" i="16"/>
  <c r="N23" i="16" s="1"/>
  <c r="J22" i="16"/>
  <c r="I22" i="16"/>
  <c r="N22" i="16" s="1"/>
  <c r="M21" i="16"/>
  <c r="L21" i="16"/>
  <c r="K21" i="16"/>
  <c r="H21" i="16"/>
  <c r="G21" i="16"/>
  <c r="F21" i="16"/>
  <c r="E21" i="16"/>
  <c r="D21" i="16"/>
  <c r="C21" i="16"/>
  <c r="J20" i="16"/>
  <c r="O20" i="16" s="1"/>
  <c r="I20" i="16"/>
  <c r="N20" i="16" s="1"/>
  <c r="J19" i="16"/>
  <c r="I19" i="16"/>
  <c r="N19" i="16" s="1"/>
  <c r="J18" i="16"/>
  <c r="O18" i="16" s="1"/>
  <c r="I18" i="16"/>
  <c r="N18" i="16" s="1"/>
  <c r="J17" i="16"/>
  <c r="O17" i="16" s="1"/>
  <c r="I17" i="16"/>
  <c r="N17" i="16" s="1"/>
  <c r="J16" i="16"/>
  <c r="O16" i="16" s="1"/>
  <c r="I16" i="16"/>
  <c r="N16" i="16" s="1"/>
  <c r="M15" i="16"/>
  <c r="L15" i="16"/>
  <c r="K15" i="16"/>
  <c r="H15" i="16"/>
  <c r="G15" i="16"/>
  <c r="F15" i="16"/>
  <c r="E15" i="16"/>
  <c r="D15" i="16"/>
  <c r="C15" i="16"/>
  <c r="K36" i="16" l="1"/>
  <c r="K63" i="16" s="1"/>
  <c r="J33" i="16"/>
  <c r="N15" i="16"/>
  <c r="M36" i="16"/>
  <c r="M67" i="16" s="1"/>
  <c r="M75" i="16" s="1"/>
  <c r="I15" i="16"/>
  <c r="J49" i="16"/>
  <c r="O50" i="16"/>
  <c r="AB50" i="16" s="1"/>
  <c r="J37" i="16"/>
  <c r="W37" i="16" s="1"/>
  <c r="J103" i="16"/>
  <c r="N21" i="16"/>
  <c r="O37" i="16"/>
  <c r="O33" i="16"/>
  <c r="Z36" i="16"/>
  <c r="J15" i="16"/>
  <c r="N48" i="16"/>
  <c r="I21" i="16"/>
  <c r="C36" i="16"/>
  <c r="P36" i="16" s="1"/>
  <c r="O19" i="16"/>
  <c r="O15" i="16" s="1"/>
  <c r="L36" i="16"/>
  <c r="L63" i="16" s="1"/>
  <c r="I47" i="16"/>
  <c r="I37" i="16"/>
  <c r="V37" i="16" s="1"/>
  <c r="I103" i="16"/>
  <c r="F36" i="16"/>
  <c r="S36" i="16" s="1"/>
  <c r="N47" i="16"/>
  <c r="N50" i="16"/>
  <c r="AA50" i="16" s="1"/>
  <c r="G36" i="16"/>
  <c r="G79" i="16" s="1"/>
  <c r="F59" i="16"/>
  <c r="X36" i="16"/>
  <c r="O47" i="16"/>
  <c r="N28" i="16"/>
  <c r="I27" i="16"/>
  <c r="D36" i="16"/>
  <c r="I50" i="16"/>
  <c r="V50" i="16" s="1"/>
  <c r="O22" i="16"/>
  <c r="J21" i="16"/>
  <c r="N33" i="16"/>
  <c r="E36" i="16"/>
  <c r="J50" i="16"/>
  <c r="W50" i="16" s="1"/>
  <c r="I49" i="16"/>
  <c r="N31" i="16"/>
  <c r="N49" i="16" s="1"/>
  <c r="J47" i="16"/>
  <c r="O24" i="16"/>
  <c r="O48" i="16" s="1"/>
  <c r="J48" i="16"/>
  <c r="H36" i="16"/>
  <c r="O27" i="16"/>
  <c r="N37" i="16"/>
  <c r="I48" i="16"/>
  <c r="J27" i="16"/>
  <c r="I33" i="16"/>
  <c r="K59" i="16" l="1"/>
  <c r="O49" i="16"/>
  <c r="K60" i="16"/>
  <c r="K84" i="16" s="1"/>
  <c r="Y36" i="16"/>
  <c r="L60" i="16"/>
  <c r="L84" i="16" s="1"/>
  <c r="C79" i="16"/>
  <c r="C81" i="16" s="1"/>
  <c r="C59" i="16"/>
  <c r="AB37" i="16"/>
  <c r="T36" i="16"/>
  <c r="C60" i="16"/>
  <c r="C84" i="16" s="1"/>
  <c r="M59" i="16"/>
  <c r="F60" i="16"/>
  <c r="F84" i="16" s="1"/>
  <c r="F79" i="16"/>
  <c r="G81" i="16"/>
  <c r="G83" i="16"/>
  <c r="J36" i="16"/>
  <c r="J60" i="16" s="1"/>
  <c r="G59" i="16"/>
  <c r="L59" i="16"/>
  <c r="AA37" i="16"/>
  <c r="G60" i="16"/>
  <c r="G84" i="16" s="1"/>
  <c r="I36" i="16"/>
  <c r="I63" i="16" s="1"/>
  <c r="L102" i="16"/>
  <c r="L67" i="16"/>
  <c r="K102" i="16"/>
  <c r="K67" i="16"/>
  <c r="H59" i="16"/>
  <c r="U36" i="16"/>
  <c r="H79" i="16"/>
  <c r="H60" i="16"/>
  <c r="H84" i="16" s="1"/>
  <c r="O21" i="16"/>
  <c r="O36" i="16" s="1"/>
  <c r="N27" i="16"/>
  <c r="N36" i="16" s="1"/>
  <c r="E79" i="16"/>
  <c r="E60" i="16"/>
  <c r="E84" i="16" s="1"/>
  <c r="E59" i="16"/>
  <c r="R36" i="16"/>
  <c r="D59" i="16"/>
  <c r="Q36" i="16"/>
  <c r="D79" i="16"/>
  <c r="D60" i="16"/>
  <c r="D84" i="16" s="1"/>
  <c r="V36" i="16" l="1"/>
  <c r="C83" i="16"/>
  <c r="I59" i="16"/>
  <c r="J63" i="16"/>
  <c r="J102" i="16" s="1"/>
  <c r="F81" i="16"/>
  <c r="F83" i="16"/>
  <c r="I60" i="16"/>
  <c r="I84" i="16" s="1"/>
  <c r="W36" i="16"/>
  <c r="J59" i="16"/>
  <c r="E83" i="16"/>
  <c r="E81" i="16"/>
  <c r="H83" i="16"/>
  <c r="H81" i="16"/>
  <c r="K105" i="16"/>
  <c r="K108" i="16"/>
  <c r="J67" i="16"/>
  <c r="N59" i="16"/>
  <c r="AA36" i="16"/>
  <c r="L109" i="16"/>
  <c r="L75" i="16"/>
  <c r="D83" i="16"/>
  <c r="D81" i="16"/>
  <c r="O59" i="16"/>
  <c r="AB36" i="16"/>
  <c r="O63" i="16"/>
  <c r="L105" i="16"/>
  <c r="L108" i="16"/>
  <c r="N63" i="16"/>
  <c r="N67" i="16" s="1"/>
  <c r="N75" i="16" s="1"/>
  <c r="I102" i="16"/>
  <c r="I67" i="16"/>
  <c r="K109" i="16"/>
  <c r="K75" i="16"/>
  <c r="O60" i="16"/>
  <c r="J84" i="16"/>
  <c r="N60" i="16" l="1"/>
  <c r="I105" i="16"/>
  <c r="I108" i="16"/>
  <c r="I109" i="16"/>
  <c r="I75" i="16"/>
  <c r="J108" i="16"/>
  <c r="J105" i="16"/>
  <c r="J75" i="16"/>
  <c r="J109" i="16"/>
  <c r="O67" i="16"/>
  <c r="P67" i="16" l="1"/>
  <c r="O75" i="16"/>
  <c r="O94" i="16" s="1"/>
</calcChain>
</file>

<file path=xl/sharedStrings.xml><?xml version="1.0" encoding="utf-8"?>
<sst xmlns="http://schemas.openxmlformats.org/spreadsheetml/2006/main" count="1400" uniqueCount="672">
  <si>
    <t>Наименование отчитывающейся организации</t>
  </si>
  <si>
    <t>Почтовый адрес</t>
  </si>
  <si>
    <t>Наименование показателя</t>
  </si>
  <si>
    <t>Включено в тариф, тыс. руб.</t>
  </si>
  <si>
    <t>Фактически использовано, тыс. руб.</t>
  </si>
  <si>
    <t>А</t>
  </si>
  <si>
    <t>Сырье, основные материалы</t>
  </si>
  <si>
    <t>Вспомогательные материалы</t>
  </si>
  <si>
    <t>из них на ремонт</t>
  </si>
  <si>
    <t>Работы и услуги производственного характера</t>
  </si>
  <si>
    <t>Топливо на технологические цели</t>
  </si>
  <si>
    <t>Энергия</t>
  </si>
  <si>
    <t>Энергия на технологические цели</t>
  </si>
  <si>
    <t>Энергия на хозяйственные нужды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</si>
  <si>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</si>
  <si>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</si>
  <si>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</si>
  <si>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всего, в том числе:</t>
  </si>
  <si>
    <t xml:space="preserve">Целевые средства на научно-исследовательские и опытно-конструкторские работы </t>
  </si>
  <si>
    <t>Средства на страхование</t>
  </si>
  <si>
    <t>Плата за предельно допустимые выбросы (сбросы)</t>
  </si>
  <si>
    <t>Оплата за услуги по организации функционирования и развитию Единой энергетической системы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 по единой национальной (общероссийской) электрической сети</t>
  </si>
  <si>
    <t>Отчисления в ремонтный фонд (в случае его формирования)</t>
  </si>
  <si>
    <t>Водный налог (гидроэлектростанция)</t>
  </si>
  <si>
    <t>Непроизводственные расходы (налоги и другие обязательные платежи и сборы)</t>
  </si>
  <si>
    <t>Налог на землю</t>
  </si>
  <si>
    <t>Налог с владельцев автотранспортных средств</t>
  </si>
  <si>
    <t>Другие затраты, относимые на себестоимость продукции, всего, в т. ч.:</t>
  </si>
  <si>
    <t>Арендная плата</t>
  </si>
  <si>
    <t>Итого расходов</t>
  </si>
  <si>
    <t>Недополученный по независящим причинам доход</t>
  </si>
  <si>
    <t>Избыток средств, полученный в предыдущем периоде регулирования</t>
  </si>
  <si>
    <t>Расчетные расходы по производству продукции (услуг)</t>
  </si>
  <si>
    <t>в том числе:</t>
  </si>
  <si>
    <t>- электроэнергия</t>
  </si>
  <si>
    <t>производство электроэнергии</t>
  </si>
  <si>
    <t>покупная электроэнергия</t>
  </si>
  <si>
    <t>передача электроэнергии</t>
  </si>
  <si>
    <t>- тепловая энергия</t>
  </si>
  <si>
    <t>производство тепловой энергии</t>
  </si>
  <si>
    <t>покупная тепловая энергия</t>
  </si>
  <si>
    <t>передача тепловой энергии</t>
  </si>
  <si>
    <t>- прочая продукция</t>
  </si>
  <si>
    <t>Форма № 1</t>
  </si>
  <si>
    <t>Отчет об исполнении сметы расходов*</t>
  </si>
  <si>
    <t>за _________ квартал 20__ года</t>
  </si>
  <si>
    <t>№ п/п</t>
  </si>
  <si>
    <t>5.1</t>
  </si>
  <si>
    <t>5.2</t>
  </si>
  <si>
    <t>9.1</t>
  </si>
  <si>
    <t>9.2</t>
  </si>
  <si>
    <t>9.3</t>
  </si>
  <si>
    <t>9.4</t>
  </si>
  <si>
    <t>9.5</t>
  </si>
  <si>
    <t>9.6</t>
  </si>
  <si>
    <t>9.7</t>
  </si>
  <si>
    <t>9.7.1</t>
  </si>
  <si>
    <t>9.7.2</t>
  </si>
  <si>
    <t>9.8</t>
  </si>
  <si>
    <t>9.8.1</t>
  </si>
  <si>
    <t>13.1</t>
  </si>
  <si>
    <t>13.1.1</t>
  </si>
  <si>
    <t>13.1.2</t>
  </si>
  <si>
    <t>13.1.3</t>
  </si>
  <si>
    <t>13.2</t>
  </si>
  <si>
    <t>13.2.1</t>
  </si>
  <si>
    <t>13.2.2</t>
  </si>
  <si>
    <t>13.2.3</t>
  </si>
  <si>
    <t>13.3</t>
  </si>
  <si>
    <t>* Отчетность представляется организациями, регулирование которых производилось 
с использованием метода экономически обоснованных расходов уровней регулируемых тарифов и цен на розничном (потребительском) рынке электрической энергии (мощности).</t>
  </si>
  <si>
    <t>Форма № 2</t>
  </si>
  <si>
    <t>1</t>
  </si>
  <si>
    <t>Подконтрольные расходы всего, в том числе:</t>
  </si>
  <si>
    <t>Материальные затраты всего, в том числе:</t>
  </si>
  <si>
    <t>1.1.1</t>
  </si>
  <si>
    <t>Сырье, материалы, запасные части, инструмент, топливо</t>
  </si>
  <si>
    <t>1.1.2</t>
  </si>
  <si>
    <t>Расходы на оплату труда</t>
  </si>
  <si>
    <t>1,3</t>
  </si>
  <si>
    <t>Другие подконтрольные расходы всего, в том числе:</t>
  </si>
  <si>
    <t>1.3.1</t>
  </si>
  <si>
    <t>Ремонт основных фондов</t>
  </si>
  <si>
    <t>1.3.2</t>
  </si>
  <si>
    <t>Оплата работ и услуг сторонних организаций непроизводственного характера всего, в том числе:</t>
  </si>
  <si>
    <t>Услуги связи</t>
  </si>
  <si>
    <t>Расходы на услуги вневедомственной охраны и коммунального хозяйства</t>
  </si>
  <si>
    <t>Расходы на юридические и информационные услуги</t>
  </si>
  <si>
    <t>Расходы на аудиторские и консультационные услуги</t>
  </si>
  <si>
    <t>Транспортные услуги</t>
  </si>
  <si>
    <t>Прочие услуги сторонних организаций (с расшифровкой)</t>
  </si>
  <si>
    <t>1.3.3</t>
  </si>
  <si>
    <t>Расходы на командировки и представительские услуги</t>
  </si>
  <si>
    <t>1.3.4</t>
  </si>
  <si>
    <t>Расходы на подготовку кадров</t>
  </si>
  <si>
    <t>1.3.5</t>
  </si>
  <si>
    <t>Расходы на обеспечение нормальных условий труда и мер по технике безопасности</t>
  </si>
  <si>
    <t>1.3.6</t>
  </si>
  <si>
    <t>Расходы на страхование</t>
  </si>
  <si>
    <t>1.3.7</t>
  </si>
  <si>
    <t>Электроэнергия на хозяйственные нужды</t>
  </si>
  <si>
    <t>1.3.8</t>
  </si>
  <si>
    <t>Тепловая энергия на хозяйственные нужды</t>
  </si>
  <si>
    <t>1.3.9</t>
  </si>
  <si>
    <t>Другие прочие расходы всего (с расшифровкой)</t>
  </si>
  <si>
    <t>1.3.10</t>
  </si>
  <si>
    <t>Расходы на обслуживание операционных заемных средств в составе подконтрольных расходов</t>
  </si>
  <si>
    <t>1.3.11</t>
  </si>
  <si>
    <t>Другие расходы из прибыли всего, в том числе:</t>
  </si>
  <si>
    <t>Прибыль на социальное развитие, включая социальные выплаты</t>
  </si>
  <si>
    <t>Расходы из прибыли в составе подконтрольных расходов</t>
  </si>
  <si>
    <t>2</t>
  </si>
  <si>
    <t>Неподконтрольные расходы, всего, в том числе:</t>
  </si>
  <si>
    <t>Оплата услуг публичному акционерному обществу «Федеральная сетевая компания Единой энергетической системы»</t>
  </si>
  <si>
    <t>Плата за аренду имущества и лизинг (с расшифровкой)</t>
  </si>
  <si>
    <t>Налоги всего, в том числе:</t>
  </si>
  <si>
    <t>2.4.1</t>
  </si>
  <si>
    <t>Транспортный налог</t>
  </si>
  <si>
    <t>2.4.2</t>
  </si>
  <si>
    <t>Налог на имущество</t>
  </si>
  <si>
    <t>2.4.3</t>
  </si>
  <si>
    <t>Земельный налог</t>
  </si>
  <si>
    <t>2.4.4</t>
  </si>
  <si>
    <t>Прочие налоги и сборы</t>
  </si>
  <si>
    <t>Налог на прибыль</t>
  </si>
  <si>
    <t>Прибыль на капитальные вложения</t>
  </si>
  <si>
    <t>1.1</t>
  </si>
  <si>
    <t>1.2</t>
  </si>
  <si>
    <t>2.1</t>
  </si>
  <si>
    <t>2.2</t>
  </si>
  <si>
    <t>23</t>
  </si>
  <si>
    <t>2.3</t>
  </si>
  <si>
    <t>2.4</t>
  </si>
  <si>
    <t>2.5</t>
  </si>
  <si>
    <t>2.6</t>
  </si>
  <si>
    <t>2.7</t>
  </si>
  <si>
    <t>2.8</t>
  </si>
  <si>
    <t>Расходы, связанные с компенсацией выпадающих доходов, предусмотренных пунктом 87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</t>
  </si>
  <si>
    <t>Расходы на оплату продукции организаций, осуществляющих регулируемые виды деятельности (услуги территориально- сетевых организаций)</t>
  </si>
  <si>
    <t>Расходы на возврат и обслуживание долгосрочных заемных средств</t>
  </si>
  <si>
    <t>Расходы по оплате услуг кредитных организаций</t>
  </si>
  <si>
    <t>Дивиденды по акциям</t>
  </si>
  <si>
    <t>Прочие неподконтрольные расходы (с расшифровкой)</t>
  </si>
  <si>
    <t>3</t>
  </si>
  <si>
    <t>4</t>
  </si>
  <si>
    <t>Расчетная предпринимательская прибыль</t>
  </si>
  <si>
    <t>5</t>
  </si>
  <si>
    <t xml:space="preserve">Итого необходимая валовая выручка </t>
  </si>
  <si>
    <t>6</t>
  </si>
  <si>
    <t>Расходы на оплату технологического расхода (потерь) электрической энергии</t>
  </si>
  <si>
    <t>7</t>
  </si>
  <si>
    <t>Инвестиционная программа (финансирование, без НДС)</t>
  </si>
  <si>
    <t>8</t>
  </si>
  <si>
    <t>Полезный отпуск потребителям (млн. кВт*ч)</t>
  </si>
  <si>
    <t>Выпадающие доходы (экономия средств) за исключением выпадающих доходов, учтенных в соответствии с пунктом 87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</t>
  </si>
  <si>
    <t>2.9</t>
  </si>
  <si>
    <t>2.10</t>
  </si>
  <si>
    <t>2.11</t>
  </si>
  <si>
    <t>2.12</t>
  </si>
  <si>
    <t>2.13</t>
  </si>
  <si>
    <t xml:space="preserve">* Отчетность представляется сетевыми организациями, регулирование которых производилось с применением метода долгосрочной индексации необходимой валовой выручки или с использованием метода экономически обоснованных расходов – до окончания срока действия постановления Правительства Российской Федерации от 29 июля 2023 года № 1230 «Об особенностях применения законодательства Российской Федерации в сфере электроэнергетики на территориях Донецкой Народной Республики, Луганской Народной Республики, Запорожской области и Херсонской области».
</t>
  </si>
  <si>
    <t>Форма № 4</t>
  </si>
  <si>
    <t>Показатели деятельности гарантирующего поставщика за 20__ год*</t>
  </si>
  <si>
    <t>Наименование</t>
  </si>
  <si>
    <t>ВСЕГО</t>
  </si>
  <si>
    <t>Население и приравненные к населению</t>
  </si>
  <si>
    <t>Плановые значения за год</t>
  </si>
  <si>
    <t>Прочие потребители</t>
  </si>
  <si>
    <t>от 670 кВт 
до 10 МВт</t>
  </si>
  <si>
    <t>не менее 
10 МВт</t>
  </si>
  <si>
    <t>менее 
670 кВт</t>
  </si>
  <si>
    <t>Сетевые организации</t>
  </si>
  <si>
    <t>Фактические значения за год</t>
  </si>
  <si>
    <t>Количество точек поставки, шт.</t>
  </si>
  <si>
    <t>Объем электрической энергии (мощности) потребителей, тыс. кВт*ч</t>
  </si>
  <si>
    <t>Постоянный компонент эталона затрат, тыс. руб.</t>
  </si>
  <si>
    <t>Затраты на содержание помещений</t>
  </si>
  <si>
    <t>Затраты на печать и доставку документов</t>
  </si>
  <si>
    <t>Затраты на организацию работы колл-центров, взаимодействие с потребителями (покупателями) через информационно-телекоммуникационную сеть «Интернет»</t>
  </si>
  <si>
    <t>Затраты на организацию сбора и обработку показаний приборов учета</t>
  </si>
  <si>
    <t>9</t>
  </si>
  <si>
    <t>Затраты на обеспечение возможности внесения платы</t>
  </si>
  <si>
    <t>10</t>
  </si>
  <si>
    <t>Накладные расходы</t>
  </si>
  <si>
    <t>11</t>
  </si>
  <si>
    <t>Переменный компонент эталона затрат, тыс. руб.</t>
  </si>
  <si>
    <t>12</t>
  </si>
  <si>
    <t>Расходы на формирование резерва по сомнительным долгам</t>
  </si>
  <si>
    <t>13</t>
  </si>
  <si>
    <t>Расходы на обслуживание заемных средств</t>
  </si>
  <si>
    <t>14</t>
  </si>
  <si>
    <t>Расчетная предпринимательская прибыль (РПП)</t>
  </si>
  <si>
    <t>15</t>
  </si>
  <si>
    <t>Эталонная выручка, тыс. руб.</t>
  </si>
  <si>
    <t>16</t>
  </si>
  <si>
    <t>Неподконтрольные расходы, тыс. руб.</t>
  </si>
  <si>
    <t>17</t>
  </si>
  <si>
    <t>Амортизация основных средств и нематериальных активов</t>
  </si>
  <si>
    <t>18</t>
  </si>
  <si>
    <t>Расходы на капитальные вложения из прибыли</t>
  </si>
  <si>
    <t>19</t>
  </si>
  <si>
    <t>20</t>
  </si>
  <si>
    <t>Налоги</t>
  </si>
  <si>
    <t>21</t>
  </si>
  <si>
    <t>Недополученные/ излишне полученные, тыс. руб.</t>
  </si>
  <si>
    <t>22</t>
  </si>
  <si>
    <t>от объемов</t>
  </si>
  <si>
    <t>от неподконтрольных</t>
  </si>
  <si>
    <t>24</t>
  </si>
  <si>
    <t>от технологического присоединения и индекса потребительских цен</t>
  </si>
  <si>
    <t>25</t>
  </si>
  <si>
    <t>Выпадающие доходы, связанные с установлением тарифов для населения, тыс. руб.</t>
  </si>
  <si>
    <t>26</t>
  </si>
  <si>
    <t>ВСЕГО необходимая валовая выручка гарантирующего поставщика, тыс. руб.</t>
  </si>
  <si>
    <t>* Отчетность представляется гарантирующими поставщиками, регулирование которых производилось с использованием метода сравнения аналогов.</t>
  </si>
  <si>
    <t>Расходы, предусмотренные пунктом  5 статьи 37 Федерального закона от 26 марта 2003 г. № 35-ФЗ  «Об электроэнергетике» на выполнение обязанностей гарантирующего поставщика по обеспечению коммерческого учета электрической энергии (мощности) и не относящиеся к капитальным вложениям</t>
  </si>
  <si>
    <t>Форма № 5</t>
  </si>
  <si>
    <t>Показатели деятельности гарантирующего поставщика*</t>
  </si>
  <si>
    <t>Расходы на сырье и материалы</t>
  </si>
  <si>
    <t>Расходы на оплату страховых взносов</t>
  </si>
  <si>
    <t>Расходы на амортизацию основных средств и нематериальных активов</t>
  </si>
  <si>
    <t>Расходы на ремонт основных средств</t>
  </si>
  <si>
    <t>Расходы на содержание помещений, включая аренду помещений и земельных участков</t>
  </si>
  <si>
    <t>Расходы на печать и доставку документов</t>
  </si>
  <si>
    <t>Расходы на организацию работы колл-центров и взаимодействие с потребителями через «Интернет»</t>
  </si>
  <si>
    <t xml:space="preserve">Расходы на организацию сбора и обработки показаний приборов учета </t>
  </si>
  <si>
    <t>Расходы на обеспечение потребителю (покупателю) возможности внесения платы по договору энергоснабжения (купли-продажи (поставки) электрической энергии (мощности)) различными способами</t>
  </si>
  <si>
    <t>Прочие расходы, в том числе:</t>
  </si>
  <si>
    <t>Юридические, информационные, аудиторские, консультационные услуги</t>
  </si>
  <si>
    <t>Командировочные расходы</t>
  </si>
  <si>
    <t>Обучение персонала</t>
  </si>
  <si>
    <t>Расходы на обязательное страхование</t>
  </si>
  <si>
    <t>Иные расходы, связанные с производством и (или) реализацией продукции, определяемые в соответствии с Налоговым кодексом Российской Федерации</t>
  </si>
  <si>
    <t xml:space="preserve">Налоги </t>
  </si>
  <si>
    <t>Прочие внереализационные расходы</t>
  </si>
  <si>
    <t>Расходы из прибыли на инвестиционную программу</t>
  </si>
  <si>
    <t>Выплаты работникам из прибыли на предоставление работникам льгот, гарантий и компенсаций в соответствии с отраслевыми тарифными соглашениями</t>
  </si>
  <si>
    <t>Прочие экономически обоснованные расходы, относимые на прибыль после налогообложения</t>
  </si>
  <si>
    <t>Корректировки необходимой валовой выручки по итогам деятельности за предыдущие периоды регулирования (недополученные / излишне полученные доходы / расходы)</t>
  </si>
  <si>
    <t>Итого необходимая валовая выручка</t>
  </si>
  <si>
    <t>Объем электрической энергии, поставляемой гарантирующим поставщиком, млн. кВт*ч</t>
  </si>
  <si>
    <t>* Отчетность представляется гарантирующими поставщиками, осуществляющими деятельность в технологически изолированных территориальных электроэнергетических системах</t>
  </si>
  <si>
    <t>11.1</t>
  </si>
  <si>
    <t>11.2</t>
  </si>
  <si>
    <t>11.3</t>
  </si>
  <si>
    <t>11.4</t>
  </si>
  <si>
    <t>11.5</t>
  </si>
  <si>
    <t>Фактические расходы, 
тыс. руб.</t>
  </si>
  <si>
    <t>Включено в тариф, 
тыс. руб.</t>
  </si>
  <si>
    <t>Форма № 6</t>
  </si>
  <si>
    <t>Отчет об использовании инвестиционных ресурсов, 
включенных в регулируемые государством цены (тарифы) 
в сфере электроэнергетики, за 20__ год</t>
  </si>
  <si>
    <r>
      <t>Наименование, реквизиты решения об установлении цен (тарифов)</t>
    </r>
    <r>
      <rPr>
        <vertAlign val="superscript"/>
        <sz val="8.5"/>
        <color theme="1"/>
        <rFont val="Times New Roman"/>
        <family val="1"/>
        <charset val="204"/>
      </rPr>
      <t>1</t>
    </r>
  </si>
  <si>
    <t>Причины отклонений</t>
  </si>
  <si>
    <t>план</t>
  </si>
  <si>
    <t>факт</t>
  </si>
  <si>
    <t>Финансирование в отчетном периоде</t>
  </si>
  <si>
    <t>Всего, в т.ч за счет.:</t>
  </si>
  <si>
    <t>бюджетных средств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</si>
  <si>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</si>
  <si>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</si>
  <si>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Наименование инвестиционного проекта
мероприятия, предусмотренного 
инвестиционной программой</t>
  </si>
  <si>
    <t>Период реализации согласно 
инвестиционной программе, годы</t>
  </si>
  <si>
    <t>Срок ввода в эксплуатацию/
выполнения мероприятия</t>
  </si>
  <si>
    <r>
      <t>Стадия выполнения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,%</t>
    </r>
  </si>
  <si>
    <r>
      <t>полная стоимость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</si>
  <si>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</si>
  <si>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4</t>
    </r>
  </si>
  <si>
    <t>Таблица 1</t>
  </si>
  <si>
    <r>
      <t>остаток на начало
отчетного года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</si>
  <si>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осталось
профинансировать
по результатам отчетного периода</t>
    </r>
    <r>
      <rPr>
        <vertAlign val="superscript"/>
        <sz val="10"/>
        <color theme="1"/>
        <rFont val="Times New Roman"/>
        <family val="1"/>
        <charset val="204"/>
      </rPr>
      <t>4</t>
    </r>
  </si>
  <si>
    <t>…</t>
  </si>
  <si>
    <t>Наименование, дата утверждения инвестиционной программы, сведения 
о внесении изменений в инвестиционную программу</t>
  </si>
  <si>
    <t>Источник финансирования</t>
  </si>
  <si>
    <t>%</t>
  </si>
  <si>
    <t>Собственные средства, в т. ч.:</t>
  </si>
  <si>
    <t>Чистая прибыль, в т. ч.:</t>
  </si>
  <si>
    <t>1.1.1.1</t>
  </si>
  <si>
    <t>прибыль, направляемая на инвестиции, в т. ч.:</t>
  </si>
  <si>
    <t>1.1.1.1.1</t>
  </si>
  <si>
    <t>за счет платы за технологическое присоединение</t>
  </si>
  <si>
    <t>1.1.2.1</t>
  </si>
  <si>
    <t>прибыль, направляемая на инвестиции</t>
  </si>
  <si>
    <t>Амортизационные отчисления, в т.ч.:</t>
  </si>
  <si>
    <t>амортизационные отчисления по каждому регулируемому виду деятельности (указать вид деятельности)</t>
  </si>
  <si>
    <t>Прочие собственные средства</t>
  </si>
  <si>
    <t>Наименование источника</t>
  </si>
  <si>
    <t>...</t>
  </si>
  <si>
    <t>Привлеченные средства, в т. ч.:</t>
  </si>
  <si>
    <t>Кредиты</t>
  </si>
  <si>
    <t>Займы</t>
  </si>
  <si>
    <t>Прочие привлеченные средства</t>
  </si>
  <si>
    <t>Бюджетное финансирование</t>
  </si>
  <si>
    <t>Прочие источники финансирования, в т. ч.:</t>
  </si>
  <si>
    <t>Лизинг</t>
  </si>
  <si>
    <t>Справочно:</t>
  </si>
  <si>
    <t>Таблица 2</t>
  </si>
  <si>
    <t>Объем финансирования (отчетный год/квартал), 
млн. руб., без НДС</t>
  </si>
  <si>
    <t>Млн. руб., 
без НДС</t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</si>
  <si>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</si>
  <si>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Отклонения</t>
    </r>
    <r>
      <rPr>
        <vertAlign val="superscript"/>
        <sz val="10"/>
        <color theme="1"/>
        <rFont val="Times New Roman"/>
        <family val="1"/>
        <charset val="204"/>
      </rPr>
      <t>2</t>
    </r>
  </si>
  <si>
    <t>1.2.1</t>
  </si>
  <si>
    <t>1.2.2</t>
  </si>
  <si>
    <t>2.3.1</t>
  </si>
  <si>
    <t>1.3</t>
  </si>
  <si>
    <t>4.1</t>
  </si>
  <si>
    <t>прибыль по каждому регулируемому виду деятельности (указать вид деятельности), в т .ч.: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</si>
  <si>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Решение об установлении цен (тарифов) за предыдущий(-ие) период(-ы) регулирования, при принятии которого в состав необходимой валовой выручки указанного субъекта контроля (надзора) включены расходы, запланированные на финансирование инвестиционных проектов (отдельных мероприятий), предусмотренных инвестиционной программой.
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Нарастающим итогом за год.
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соответствии с утвержденной инвестиционной программой.
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В ценах отчетного года.
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капитала.</t>
    </r>
  </si>
  <si>
    <r>
      <t xml:space="preserve">Доход на инвестированный капитал </t>
    </r>
    <r>
      <rPr>
        <vertAlign val="superscript"/>
        <sz val="10"/>
        <color theme="1"/>
        <rFont val="Times New Roman"/>
        <family val="1"/>
        <charset val="204"/>
      </rPr>
      <t>5</t>
    </r>
  </si>
  <si>
    <r>
      <t xml:space="preserve">Возврат инвестированного капитала </t>
    </r>
    <r>
      <rPr>
        <vertAlign val="superscript"/>
        <sz val="10"/>
        <color theme="1"/>
        <rFont val="Times New Roman"/>
        <family val="1"/>
        <charset val="204"/>
      </rPr>
      <t>5</t>
    </r>
  </si>
  <si>
    <t>Форма № 8</t>
  </si>
  <si>
    <t>Отчет о расчетах за потребленную электрическую энергию за _____________ 20__ года</t>
  </si>
  <si>
    <t>Потребители</t>
  </si>
  <si>
    <t>Задолженность на начало отчетного периода</t>
  </si>
  <si>
    <t>Дебиторская</t>
  </si>
  <si>
    <t>Кредиторская</t>
  </si>
  <si>
    <t>руб.</t>
  </si>
  <si>
    <t>кВт*ч</t>
  </si>
  <si>
    <t>Отпущено электрической энергии за отчетный период</t>
  </si>
  <si>
    <t>Оплачено за потребленную электрическую энергию за отчетный период</t>
  </si>
  <si>
    <t>Всего</t>
  </si>
  <si>
    <t>за отчетный период</t>
  </si>
  <si>
    <t>за прошлые периоды</t>
  </si>
  <si>
    <t>на будущие периоды</t>
  </si>
  <si>
    <t>в том числе по назначению платежа</t>
  </si>
  <si>
    <t>Восстановление (+), списание (-), перемещение задолженности</t>
  </si>
  <si>
    <t>Задолженность на конец отчетного периода</t>
  </si>
  <si>
    <t>Оплачено за электроэнергию, отпущенную в отчетном периоде</t>
  </si>
  <si>
    <t>Прирост (+), снижение (-) задолженности в отчетном периоде</t>
  </si>
  <si>
    <t>6=
8+9+10</t>
  </si>
  <si>
    <t>7=
6/5</t>
  </si>
  <si>
    <t>8&lt;5</t>
  </si>
  <si>
    <t>15= 8+10-18</t>
  </si>
  <si>
    <t>16=
15/5</t>
  </si>
  <si>
    <t>17=
13-2-11</t>
  </si>
  <si>
    <t>18=
14-3-12</t>
  </si>
  <si>
    <t xml:space="preserve">ВСЕГО, в том числе: </t>
  </si>
  <si>
    <t>Промышленность всего, в том числе:</t>
  </si>
  <si>
    <t>угольная</t>
  </si>
  <si>
    <t>металлургическая</t>
  </si>
  <si>
    <t>химическая</t>
  </si>
  <si>
    <t>машиностроительная</t>
  </si>
  <si>
    <t>газовая</t>
  </si>
  <si>
    <t>прочая</t>
  </si>
  <si>
    <t>Железная дорога</t>
  </si>
  <si>
    <t>Сельхозпотребители</t>
  </si>
  <si>
    <t>Жилищно-коммунальное хозяйство (ЖКХ), в том числе:</t>
  </si>
  <si>
    <t>водоснабжение /водоотведение</t>
  </si>
  <si>
    <t>теплоснабжение</t>
  </si>
  <si>
    <t>электрифицированный городской транспорт</t>
  </si>
  <si>
    <t>прочие</t>
  </si>
  <si>
    <t>Федеральный бюджет</t>
  </si>
  <si>
    <t>Республиканский бюджет</t>
  </si>
  <si>
    <t>Местный бюджет</t>
  </si>
  <si>
    <t>Население и приравненные к нему категории потребителей</t>
  </si>
  <si>
    <t>1.4</t>
  </si>
  <si>
    <t>1.5</t>
  </si>
  <si>
    <t>1.6</t>
  </si>
  <si>
    <t>4.2</t>
  </si>
  <si>
    <t>4.3</t>
  </si>
  <si>
    <t>4.4</t>
  </si>
  <si>
    <t>Форма № 9</t>
  </si>
  <si>
    <t>Расходы, связанные с производством и реализацией продукции (услуг), всего</t>
  </si>
  <si>
    <t>Топливо на электроэнергию</t>
  </si>
  <si>
    <t>Ремонт основных фондов, в том числе:</t>
  </si>
  <si>
    <t>капитализируемые ремонты</t>
  </si>
  <si>
    <t>Прочие расходы, всего, в том числе:</t>
  </si>
  <si>
    <t>1.7.1</t>
  </si>
  <si>
    <t>оплата услуг, оказываемых организациями, осуществляющими регулируемую деятельность</t>
  </si>
  <si>
    <t>1.7.2</t>
  </si>
  <si>
    <t>работы и услуги производственного характера</t>
  </si>
  <si>
    <t>1.7.3</t>
  </si>
  <si>
    <t>работы и услуги непроизводственного характера</t>
  </si>
  <si>
    <t>1.7.4</t>
  </si>
  <si>
    <t>плата за землю</t>
  </si>
  <si>
    <t>1.7.5</t>
  </si>
  <si>
    <t>транспортный налог</t>
  </si>
  <si>
    <t>1.7.6</t>
  </si>
  <si>
    <t>водный налог</t>
  </si>
  <si>
    <t>1.7.7</t>
  </si>
  <si>
    <t>прочие налоги</t>
  </si>
  <si>
    <t>1.7.8</t>
  </si>
  <si>
    <t xml:space="preserve">  плата за предельно допустимые выбросы загрязняющих веществ</t>
  </si>
  <si>
    <t>1.7.9</t>
  </si>
  <si>
    <t>обеспечение нормальных условий труда и техники безопасности</t>
  </si>
  <si>
    <t>1.7.10</t>
  </si>
  <si>
    <t xml:space="preserve">  плата за аренду имущества</t>
  </si>
  <si>
    <t>1.7.11</t>
  </si>
  <si>
    <t>расходы на командировки</t>
  </si>
  <si>
    <t>1.7.12</t>
  </si>
  <si>
    <t>расходы на обучение</t>
  </si>
  <si>
    <t>1.7.13</t>
  </si>
  <si>
    <t>расходы на страхование</t>
  </si>
  <si>
    <t>1.7.14</t>
  </si>
  <si>
    <t xml:space="preserve">  целевые средства на научно-исследовательские и опытно-конструкторские работы</t>
  </si>
  <si>
    <t>1.7.15</t>
  </si>
  <si>
    <t>содержание управляющей компании</t>
  </si>
  <si>
    <t>1.7.16</t>
  </si>
  <si>
    <t>другие  прочие расходы, связанные с производством и реализацией продукции (услуг)</t>
  </si>
  <si>
    <t>Внереализационные расходы, всего</t>
  </si>
  <si>
    <t>Расходы на услуги банков</t>
  </si>
  <si>
    <t>Проценты за пользование кредитом</t>
  </si>
  <si>
    <t>Расходы на формирование резервов по сомнительным долгам</t>
  </si>
  <si>
    <t>Итого расходы, учитываемые в целях налогообложения</t>
  </si>
  <si>
    <t>Прибыль от товарной продукции</t>
  </si>
  <si>
    <t>Капитальные вложения производственного характера</t>
  </si>
  <si>
    <t>Денежные выплаты социального характера (по коллективному договору)</t>
  </si>
  <si>
    <t>Содержание управляющей компании</t>
  </si>
  <si>
    <t>Прочие расходы</t>
  </si>
  <si>
    <t>Необходимая валовая выручка</t>
  </si>
  <si>
    <t>Полезный отпуск электроэнергии, млн. кВт*ч</t>
  </si>
  <si>
    <t>1.7</t>
  </si>
  <si>
    <t>4.5</t>
  </si>
  <si>
    <t>* Отчетность представляется производителями электрической энергии.</t>
  </si>
  <si>
    <t>Форма № 10</t>
  </si>
  <si>
    <t>Сведения о полезном отпуске (продаже) электрической энергии потребителям, не относящимся к населению 
и приравненным к нему категориям потребителей,</t>
  </si>
  <si>
    <t>за _____________  20__ года</t>
  </si>
  <si>
    <t>Уровень напряжения</t>
  </si>
  <si>
    <t>Объем полезного отпуск, МВт*ч</t>
  </si>
  <si>
    <t>по одноставочным тарифам</t>
  </si>
  <si>
    <t>ночь</t>
  </si>
  <si>
    <t>полупик</t>
  </si>
  <si>
    <t>пик</t>
  </si>
  <si>
    <t>день</t>
  </si>
  <si>
    <t>по тарифам, дифференцированным по зонам времени</t>
  </si>
  <si>
    <t>ВН</t>
  </si>
  <si>
    <t>СН1</t>
  </si>
  <si>
    <t>СН2</t>
  </si>
  <si>
    <t>НН</t>
  </si>
  <si>
    <t>Промышленные и приравненные к ним потребители</t>
  </si>
  <si>
    <t>Электрифицированный железнодорожный транспорт</t>
  </si>
  <si>
    <t>Электрифицированный городской транспорт</t>
  </si>
  <si>
    <t>Непромышленные потребители</t>
  </si>
  <si>
    <t>Сельскохозяйственные товаропроизводители</t>
  </si>
  <si>
    <t>Бюджетные потребители</t>
  </si>
  <si>
    <t>Иные потребители (покупатели)</t>
  </si>
  <si>
    <t>Итого потребление</t>
  </si>
  <si>
    <t>Сведения о полезном отпуске (продаже) электрической энергии, поставляемой населению 
и приравненным к нему категориям потребителей,</t>
  </si>
  <si>
    <t>Первый диапазон</t>
  </si>
  <si>
    <t>Второй диапазон</t>
  </si>
  <si>
    <t>Третий диапазон</t>
  </si>
  <si>
    <t>Диапазон объемов потребления электрической энергии</t>
  </si>
  <si>
    <t>дифференцированный по трем зонам суток</t>
  </si>
  <si>
    <t>дифференцированный по двум зонам суток</t>
  </si>
  <si>
    <t>Форма № 11</t>
  </si>
  <si>
    <t>Категория населения 1*</t>
  </si>
  <si>
    <t>Категория населения 2*</t>
  </si>
  <si>
    <t>с мая по сентябрь</t>
  </si>
  <si>
    <t>с октября по апрель</t>
  </si>
  <si>
    <t>Категория населения 3*</t>
  </si>
  <si>
    <t>Категория населения 4*</t>
  </si>
  <si>
    <t>Категория населения 5*</t>
  </si>
  <si>
    <t>Категория населения 6*</t>
  </si>
  <si>
    <t>Категория населения 7*</t>
  </si>
  <si>
    <t>Категория населения 8*</t>
  </si>
  <si>
    <t>Категория населения 9.1*</t>
  </si>
  <si>
    <t>Категория населения 9.2*</t>
  </si>
  <si>
    <t>Категория населения 9.3*</t>
  </si>
  <si>
    <t>Категория населения 9.4*</t>
  </si>
  <si>
    <t>Категория населения 9.5*</t>
  </si>
  <si>
    <t>Категория населения 9.6*</t>
  </si>
  <si>
    <r>
      <t xml:space="preserve">Население и приравненные к нему категории потребителей, за исключением населения и потребителей, указанных в строках 2-8:
</t>
    </r>
    <r>
      <rPr>
        <sz val="10"/>
        <color theme="1"/>
        <rFont val="Times New Roman"/>
        <family val="1"/>
        <charset val="204"/>
      </rPr>
      <t xml:space="preserve">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</si>
  <si>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</si>
  <si>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</si>
  <si>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</si>
  <si>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</si>
  <si>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</si>
  <si>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</si>
  <si>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r>
      <rPr>
        <b/>
        <sz val="10"/>
        <color theme="1"/>
        <rFont val="Times New Roman"/>
        <family val="1"/>
        <charset val="204"/>
      </rPr>
      <t>Население, проживающее в сельских населенных пунктах, и приравненные к нему категории потребителей, за исключением населения и потребителей, указанных в строках 5-7:</t>
    </r>
    <r>
      <rPr>
        <sz val="10"/>
        <color theme="1"/>
        <rFont val="Times New Roman"/>
        <family val="1"/>
        <charset val="204"/>
      </rPr>
      <t xml:space="preserve">
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  </r>
  </si>
  <si>
    <t xml:space="preserve">  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     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</si>
  <si>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 xml:space="preserve">     Садоводческие некоммерческие товарищества и огороднические некоммерческие товарищества.</t>
  </si>
  <si>
    <t xml:space="preserve">    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</si>
  <si>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 xml:space="preserve"> 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</si>
  <si>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 xml:space="preserve">     Содержащиеся за счет прихожан религиозные организации.</t>
  </si>
  <si>
    <t xml:space="preserve">     Объединения граждан, приобретающие электрическую энергию (мощность) для использования в принадлежащих им хозяйственных постройках (погреба, сараи). 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</si>
  <si>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* Категории населения:</t>
  </si>
  <si>
    <t>Форма № 12</t>
  </si>
  <si>
    <t xml:space="preserve">                        Отчет о финансовых результатах и выполнении сметы затрат</t>
  </si>
  <si>
    <r>
      <t xml:space="preserve">           за 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_________________</t>
    </r>
    <r>
      <rPr>
        <b/>
        <sz val="14"/>
        <rFont val="Times New Roman"/>
        <family val="1"/>
        <charset val="204"/>
      </rPr>
      <t xml:space="preserve">   20</t>
    </r>
    <r>
      <rPr>
        <u/>
        <sz val="14"/>
        <rFont val="Times New Roman"/>
        <family val="1"/>
        <charset val="204"/>
      </rPr>
      <t>____</t>
    </r>
    <r>
      <rPr>
        <b/>
        <sz val="14"/>
        <rFont val="Times New Roman"/>
        <family val="1"/>
        <charset val="204"/>
      </rPr>
      <t>года</t>
    </r>
  </si>
  <si>
    <t>Список затрат по видам деятельности</t>
  </si>
  <si>
    <t>Код ряда</t>
  </si>
  <si>
    <t>Производство эл. энергии</t>
  </si>
  <si>
    <t>Передача  эл. энергии</t>
  </si>
  <si>
    <t>Поставка  эл. энергии</t>
  </si>
  <si>
    <t xml:space="preserve">  Всего  эл. энергии</t>
  </si>
  <si>
    <t>Теплоэнергия</t>
  </si>
  <si>
    <t>Другая деятельность  (фактически)*</t>
  </si>
  <si>
    <t>фактически</t>
  </si>
  <si>
    <t>Б</t>
  </si>
  <si>
    <t>1. Производственная себестоимость продукции</t>
  </si>
  <si>
    <t>005</t>
  </si>
  <si>
    <t xml:space="preserve">    в т. ч.: материальные затраты</t>
  </si>
  <si>
    <t>010</t>
  </si>
  <si>
    <t xml:space="preserve">               затраты на оплату труда</t>
  </si>
  <si>
    <t>015</t>
  </si>
  <si>
    <t xml:space="preserve">               отчисления на социальные мероприятия</t>
  </si>
  <si>
    <t>020</t>
  </si>
  <si>
    <t xml:space="preserve">               амортизация</t>
  </si>
  <si>
    <t>025</t>
  </si>
  <si>
    <t xml:space="preserve">               другие затраты</t>
  </si>
  <si>
    <t>030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</si>
  <si>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</si>
  <si>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</si>
  <si>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</si>
  <si>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</si>
  <si>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</si>
  <si>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</si>
  <si>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</si>
  <si>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</si>
  <si>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</si>
  <si>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</si>
  <si>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</si>
  <si>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</si>
  <si>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4. Другие операционные затраты</t>
  </si>
  <si>
    <t>095</t>
  </si>
  <si>
    <t>100</t>
  </si>
  <si>
    <t>110</t>
  </si>
  <si>
    <t>5. Всего:  операционные затраты</t>
  </si>
  <si>
    <t xml:space="preserve">    Материальные затраты</t>
  </si>
  <si>
    <t xml:space="preserve">    в т. ч.: производственные услуги</t>
  </si>
  <si>
    <t xml:space="preserve">               сырье и  материалы</t>
  </si>
  <si>
    <t xml:space="preserve">                счетчики</t>
  </si>
  <si>
    <t xml:space="preserve">                топливо</t>
  </si>
  <si>
    <t xml:space="preserve">      в т. ч.: технологическое  топливо</t>
  </si>
  <si>
    <t xml:space="preserve">            на ремонт </t>
  </si>
  <si>
    <t xml:space="preserve">            на энергию для хозяйственных нужд </t>
  </si>
  <si>
    <t xml:space="preserve">            на использование эл. сетей других собственников электросетевого хозяйства</t>
  </si>
  <si>
    <t xml:space="preserve">            другие материальные затраты**</t>
  </si>
  <si>
    <t xml:space="preserve">    Затраты на оплату труда</t>
  </si>
  <si>
    <t xml:space="preserve">    Отчисления на социальные мероприятия</t>
  </si>
  <si>
    <t xml:space="preserve">    Амортизация</t>
  </si>
  <si>
    <t xml:space="preserve">    Другие операционные затраты </t>
  </si>
  <si>
    <t>в т. ч.: плата за землю</t>
  </si>
  <si>
    <t xml:space="preserve">           затраты на связь</t>
  </si>
  <si>
    <t xml:space="preserve">           затраты на служебные командировки</t>
  </si>
  <si>
    <t xml:space="preserve">           налог с собственников транспортных средств</t>
  </si>
  <si>
    <t xml:space="preserve">           содержание транспорта </t>
  </si>
  <si>
    <t xml:space="preserve">           инвентаризация земли</t>
  </si>
  <si>
    <t xml:space="preserve">           другие**</t>
  </si>
  <si>
    <t>Объем продукции (работ, услуг)</t>
  </si>
  <si>
    <t>X</t>
  </si>
  <si>
    <t>Постоянные затраты</t>
  </si>
  <si>
    <t>Прибыль по видам деятельности</t>
  </si>
  <si>
    <t>Услуги по передаче энергии</t>
  </si>
  <si>
    <t>Купленная энергия</t>
  </si>
  <si>
    <t>Всего затрат, включая стоимость купленой энергии и передачу</t>
  </si>
  <si>
    <t xml:space="preserve">Выручка от реализации продукции  (товаров, работ, услуг)               </t>
  </si>
  <si>
    <t>337</t>
  </si>
  <si>
    <t xml:space="preserve">          в т. ч. за реактивную энергию</t>
  </si>
  <si>
    <t>Другие операционные доходы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</si>
  <si>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</si>
  <si>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</si>
  <si>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</si>
  <si>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</si>
  <si>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доходы**</t>
  </si>
  <si>
    <t>Прочие расходы**</t>
  </si>
  <si>
    <t>Прочее</t>
  </si>
  <si>
    <t>Чистая прибыль (убыток)</t>
  </si>
  <si>
    <t xml:space="preserve">                          Дополнительные данные:</t>
  </si>
  <si>
    <t>І. По видам деятельности (производство, передача, поставка)</t>
  </si>
  <si>
    <t>Полезный отпуск (млн кВт·час.)</t>
  </si>
  <si>
    <t>500</t>
  </si>
  <si>
    <t>Операционные затраты (коп./кВт·час)</t>
  </si>
  <si>
    <t>505</t>
  </si>
  <si>
    <t xml:space="preserve">Топливная составляющая  (коп./кВт·час) </t>
  </si>
  <si>
    <t>510</t>
  </si>
  <si>
    <t>Постоянные затраты (коп./кВт·час)</t>
  </si>
  <si>
    <t>515</t>
  </si>
  <si>
    <t>Средний тариф (коп./кВт·час)</t>
  </si>
  <si>
    <t>520</t>
  </si>
  <si>
    <t>Прибыль (коп./кВт·час)</t>
  </si>
  <si>
    <t>525</t>
  </si>
  <si>
    <t>Рентабельность по видам деятельности, в процентах</t>
  </si>
  <si>
    <t>530</t>
  </si>
  <si>
    <t>Среднеучетная численность штатных сотрудников,  чел.</t>
  </si>
  <si>
    <t>540</t>
  </si>
  <si>
    <t>Среднемесячная заработная плата  штатных сотрудников, рос.руб</t>
  </si>
  <si>
    <t>545</t>
  </si>
  <si>
    <t>Первоначальная стоимость основных средств, тыс. рос.руб.</t>
  </si>
  <si>
    <t>550</t>
  </si>
  <si>
    <t xml:space="preserve">       в т. ч. производственных средств, тыс. рос.руб</t>
  </si>
  <si>
    <t>555</t>
  </si>
  <si>
    <t>Остаточная стоимость основных средств, тыс. рос.руб</t>
  </si>
  <si>
    <t>560</t>
  </si>
  <si>
    <t>565</t>
  </si>
  <si>
    <t>Износ основных средств, тыс. рос.руб</t>
  </si>
  <si>
    <t>570</t>
  </si>
  <si>
    <t>575</t>
  </si>
  <si>
    <t>Стоимость активов (капитала), тыс. рос.руб</t>
  </si>
  <si>
    <t>580</t>
  </si>
  <si>
    <t>Рентабельность активов, в процентах</t>
  </si>
  <si>
    <t>585</t>
  </si>
  <si>
    <t>ІІ. По видам продукции (энергия)</t>
  </si>
  <si>
    <t xml:space="preserve"> </t>
  </si>
  <si>
    <t>Объем купленой энергии (млн кВт·час., тыс./Гкал)</t>
  </si>
  <si>
    <t>590</t>
  </si>
  <si>
    <t xml:space="preserve">        в т. ч. с Оптового рынка электроэнергии</t>
  </si>
  <si>
    <t>595</t>
  </si>
  <si>
    <t xml:space="preserve">                   с Розничного рынка электроэнергии</t>
  </si>
  <si>
    <t>595.1</t>
  </si>
  <si>
    <t xml:space="preserve"> закупочная цена (коп./кВт·час, рос.руб./Гкал)</t>
  </si>
  <si>
    <t>600</t>
  </si>
  <si>
    <t>Полезный отпуск (млн кВт·час, тыс./Гкал)</t>
  </si>
  <si>
    <t>605</t>
  </si>
  <si>
    <t xml:space="preserve">        в т. ч. собственным потребителям</t>
  </si>
  <si>
    <t>610</t>
  </si>
  <si>
    <t>Операционные затраты (коп./кВт·час, рос.руб./Гкал)</t>
  </si>
  <si>
    <t>615</t>
  </si>
  <si>
    <t xml:space="preserve">Топливная составляющая (коп./кВт·час, рос.руб./Гкал) </t>
  </si>
  <si>
    <t>620</t>
  </si>
  <si>
    <t>Купленая электрическая энергия, тепловая энергия (коп./кВт·час, рос.руб./Гкал)</t>
  </si>
  <si>
    <t>625</t>
  </si>
  <si>
    <t>Постоянные затраты (коп./кВт·час., рос.руб./Гкал)</t>
  </si>
  <si>
    <t>630</t>
  </si>
  <si>
    <t>Средний розничный тариф (коп./кВт·час, рос.руб/Гкал)</t>
  </si>
  <si>
    <t>635</t>
  </si>
  <si>
    <t>Цена 1 т. у. т., рос.руб</t>
  </si>
  <si>
    <t>640</t>
  </si>
  <si>
    <t>Прибыль (коп./кВт·час, рос.руб./Гкал)</t>
  </si>
  <si>
    <t>645</t>
  </si>
  <si>
    <t xml:space="preserve">Рентабельность продукции, в процентах   </t>
  </si>
  <si>
    <t>650</t>
  </si>
  <si>
    <t>IІІ. По налоговому учету</t>
  </si>
  <si>
    <t>Амортизация</t>
  </si>
  <si>
    <t>* заполняются данные организации за исключением показателей по регулируемым видам деятельности, указанных в столбцах 2, 4, 6, 10</t>
  </si>
  <si>
    <t>** расшифровка доходов / расходов (отдельными приложениями к отчету)</t>
  </si>
  <si>
    <t>Руководитель организации</t>
  </si>
  <si>
    <t>Должностное лицо, ответственное за составление формы</t>
  </si>
  <si>
    <t>(Ф.И.О.)</t>
  </si>
  <si>
    <t>(подпись)                       м. п.</t>
  </si>
  <si>
    <t>(подпись)</t>
  </si>
  <si>
    <t>_______________________________________</t>
  </si>
  <si>
    <t xml:space="preserve">                (номер контактного телефона)</t>
  </si>
  <si>
    <t>Стоимостная оценка инвестиций, млн. руб., без НДС</t>
  </si>
  <si>
    <t>Форма № 7</t>
  </si>
  <si>
    <t>Сведения об объемах покупки (продажи) электроэнергии, 
приобретаемой в целях компенсации потерь,</t>
  </si>
  <si>
    <t>за _________ месяц 20__ года</t>
  </si>
  <si>
    <t>Наименование сетевой организации*</t>
  </si>
  <si>
    <t>Предъявлено к оплате за отчетный период</t>
  </si>
  <si>
    <t>* Наименование организации, приобретающей у гарантирующего поставщика электроэнергию в целях компенсации потерь.</t>
  </si>
  <si>
    <t>Объем 
(тыс. кВт*ч)</t>
  </si>
  <si>
    <t>Тариф 
(руб./кВт*ч)</t>
  </si>
  <si>
    <t>Стоимость, 
руб., без НДС</t>
  </si>
  <si>
    <t>Оплачено за предыдущий отчетный период, 
руб.,
 без НДС</t>
  </si>
  <si>
    <t>Форма № 3</t>
  </si>
  <si>
    <t>Отчет о прибылях и убытках регулируемых организаций – юридических лиц,
имеющих филиалы в нескольких субъектах Российской Федерации, за 20__ год</t>
  </si>
  <si>
    <t>Показатели*</t>
  </si>
  <si>
    <t>За отчетный период</t>
  </si>
  <si>
    <t>Регулируемая организация – юридическое лицо</t>
  </si>
  <si>
    <t>В том числе:</t>
  </si>
  <si>
    <t>Филиал в Донецкой Народной Республике</t>
  </si>
  <si>
    <t>Филиалы 
в других регионах Российской Федерации</t>
  </si>
  <si>
    <t>За аналогичный период прошлого года</t>
  </si>
  <si>
    <t>Выручка</t>
  </si>
  <si>
    <t>Себестоимость</t>
  </si>
  <si>
    <t>Валовая прибыль (убыток)</t>
  </si>
  <si>
    <t>Коммерческие расходы</t>
  </si>
  <si>
    <t>Управленческие расходы</t>
  </si>
  <si>
    <t>Прочие доходы***</t>
  </si>
  <si>
    <t>Прочие расходы***</t>
  </si>
  <si>
    <t>Прибыль (убыток) до налогообложе-ния</t>
  </si>
  <si>
    <t xml:space="preserve">  13</t>
  </si>
  <si>
    <t>Налог на прибыль организаций, в том числе:</t>
  </si>
  <si>
    <t>текущий налог на прибыль организаций</t>
  </si>
  <si>
    <t>отложенный налог на прибыль организаций</t>
  </si>
  <si>
    <t xml:space="preserve">Чистая прибыль (убыток) </t>
  </si>
  <si>
    <t>Использовано прибыли</t>
  </si>
  <si>
    <t>(квартал, год)</t>
  </si>
  <si>
    <t xml:space="preserve"> действ-й тариф</t>
  </si>
  <si>
    <t>2. Административные затраты</t>
  </si>
  <si>
    <t>3. Затраты на сбыт продукции</t>
  </si>
  <si>
    <t>* В показателях данной формы необходимо выделить регулируемые виды деятельности.
** Исполнительный аппарат.
*** Прочие доходы и расходы необходимо расшифровать.
Примечание: к данной форме необходимо представить расчет распределения затрат исполнительного аппарата по регионам и видам деятельности.</t>
  </si>
  <si>
    <t>Всего, 
тыс. руб.</t>
  </si>
  <si>
    <t>в т. ч. ИА**, 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</si>
</sst>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#,##0.000"/>
    <numFmt numFmtId="168" formatCode="_([$€]* #,##0.00_);_([$€]* \(#,##0.00\);_([$€]* &quot;-&quot;??_);_(@_)"/>
    <numFmt numFmtId="169" formatCode="_-* #,##0.00_г_р_н_._-;\-* #,##0.00_г_р_н_._-;_-* &quot;-&quot;??_г_р_н_.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.5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0" tint="-0.3499862666707357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6"/>
      <color theme="0" tint="-0.34998626667073579"/>
      <name val="Times New Roman"/>
      <family val="1"/>
      <charset val="204"/>
    </font>
    <font>
      <sz val="1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 style="dashDotDot">
        <color indexed="64"/>
      </top>
      <bottom/>
      <diagonal/>
    </border>
    <border>
      <left style="double">
        <color indexed="64"/>
      </left>
      <right style="double">
        <color indexed="64"/>
      </right>
      <top style="dashDotDot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DotDot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7">
    <xf numFmtId="0" fontId="0" fillId="0" borderId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168" fontId="35" fillId="0" borderId="0"/>
    <xf numFmtId="0" fontId="33" fillId="0" borderId="0"/>
    <xf numFmtId="0" fontId="33" fillId="0" borderId="0"/>
    <xf numFmtId="0" fontId="33" fillId="0" borderId="0"/>
    <xf numFmtId="0" fontId="36" fillId="7" borderId="0">
      <alignment horizontal="right" vertical="center"/>
    </xf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25" applyNumberFormat="0" applyAlignment="0" applyProtection="0"/>
    <xf numFmtId="0" fontId="39" fillId="15" borderId="26" applyNumberFormat="0" applyAlignment="0" applyProtection="0"/>
    <xf numFmtId="0" fontId="40" fillId="15" borderId="25" applyNumberFormat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30" applyNumberFormat="0" applyFill="0" applyAlignment="0" applyProtection="0"/>
    <xf numFmtId="0" fontId="45" fillId="16" borderId="31" applyNumberFormat="0" applyAlignment="0" applyProtection="0"/>
    <xf numFmtId="0" fontId="46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1" fillId="0" borderId="0"/>
    <xf numFmtId="0" fontId="35" fillId="0" borderId="0"/>
    <xf numFmtId="0" fontId="48" fillId="0" borderId="0"/>
    <xf numFmtId="0" fontId="35" fillId="0" borderId="0"/>
    <xf numFmtId="0" fontId="49" fillId="0" borderId="0"/>
    <xf numFmtId="0" fontId="16" fillId="0" borderId="0"/>
    <xf numFmtId="0" fontId="50" fillId="0" borderId="0"/>
    <xf numFmtId="0" fontId="51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19" borderId="32" applyNumberFormat="0" applyFont="0" applyAlignment="0" applyProtection="0"/>
    <xf numFmtId="0" fontId="35" fillId="19" borderId="32" applyNumberFormat="0" applyFont="0" applyAlignment="0" applyProtection="0"/>
    <xf numFmtId="0" fontId="35" fillId="19" borderId="32" applyNumberFormat="0" applyFont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3" fillId="0" borderId="33" applyNumberFormat="0" applyFill="0" applyAlignment="0" applyProtection="0"/>
    <xf numFmtId="0" fontId="54" fillId="0" borderId="0"/>
    <xf numFmtId="0" fontId="5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56" fillId="20" borderId="0" applyNumberFormat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6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/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/>
    </xf>
    <xf numFmtId="0" fontId="0" fillId="2" borderId="4" xfId="0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3" fillId="0" borderId="0" xfId="1" applyFont="1"/>
    <xf numFmtId="164" fontId="14" fillId="2" borderId="0" xfId="1" applyNumberFormat="1" applyFont="1" applyFill="1"/>
    <xf numFmtId="0" fontId="14" fillId="2" borderId="0" xfId="1" applyFont="1" applyFill="1"/>
    <xf numFmtId="0" fontId="14" fillId="0" borderId="0" xfId="1" applyFont="1"/>
    <xf numFmtId="0" fontId="15" fillId="2" borderId="0" xfId="1" applyFont="1" applyFill="1" applyAlignment="1" applyProtection="1">
      <protection locked="0"/>
    </xf>
    <xf numFmtId="0" fontId="17" fillId="0" borderId="0" xfId="1" applyFont="1" applyFill="1" applyAlignment="1" applyProtection="1">
      <alignment horizontal="center"/>
      <protection locked="0"/>
    </xf>
    <xf numFmtId="164" fontId="12" fillId="2" borderId="0" xfId="1" applyNumberFormat="1" applyFont="1" applyFill="1"/>
    <xf numFmtId="0" fontId="12" fillId="2" borderId="0" xfId="1" applyFont="1" applyFill="1"/>
    <xf numFmtId="0" fontId="12" fillId="0" borderId="0" xfId="1" applyFont="1" applyFill="1"/>
    <xf numFmtId="0" fontId="18" fillId="2" borderId="0" xfId="2" applyFont="1" applyFill="1" applyBorder="1" applyAlignment="1">
      <alignment horizontal="left"/>
    </xf>
    <xf numFmtId="0" fontId="17" fillId="0" borderId="0" xfId="1" applyFont="1" applyFill="1" applyAlignment="1" applyProtection="1">
      <alignment horizontal="center" wrapText="1"/>
      <protection locked="0"/>
    </xf>
    <xf numFmtId="0" fontId="21" fillId="0" borderId="0" xfId="1" applyFont="1" applyFill="1" applyBorder="1" applyAlignment="1" applyProtection="1">
      <alignment horizontal="center" vertical="top"/>
      <protection locked="0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164" fontId="23" fillId="2" borderId="0" xfId="1" applyNumberFormat="1" applyFont="1" applyFill="1"/>
    <xf numFmtId="0" fontId="23" fillId="2" borderId="0" xfId="1" applyFont="1" applyFill="1"/>
    <xf numFmtId="0" fontId="23" fillId="0" borderId="0" xfId="1" applyFont="1" applyFill="1"/>
    <xf numFmtId="0" fontId="14" fillId="0" borderId="16" xfId="1" applyFont="1" applyFill="1" applyBorder="1" applyAlignment="1" applyProtection="1">
      <alignment horizontal="center" vertical="center"/>
      <protection locked="0"/>
    </xf>
    <xf numFmtId="164" fontId="24" fillId="2" borderId="0" xfId="1" applyNumberFormat="1" applyFont="1" applyFill="1"/>
    <xf numFmtId="0" fontId="24" fillId="2" borderId="0" xfId="1" applyFont="1" applyFill="1"/>
    <xf numFmtId="0" fontId="24" fillId="0" borderId="0" xfId="1" applyFont="1" applyFill="1"/>
    <xf numFmtId="1" fontId="18" fillId="0" borderId="16" xfId="1" applyNumberFormat="1" applyFont="1" applyFill="1" applyBorder="1"/>
    <xf numFmtId="49" fontId="18" fillId="0" borderId="16" xfId="1" applyNumberFormat="1" applyFont="1" applyFill="1" applyBorder="1" applyAlignment="1">
      <alignment horizontal="center" vertical="center"/>
    </xf>
    <xf numFmtId="165" fontId="18" fillId="3" borderId="16" xfId="1" applyNumberFormat="1" applyFont="1" applyFill="1" applyBorder="1" applyAlignment="1" applyProtection="1">
      <alignment horizontal="right"/>
    </xf>
    <xf numFmtId="164" fontId="25" fillId="3" borderId="0" xfId="1" applyNumberFormat="1" applyFont="1" applyFill="1" applyBorder="1" applyAlignment="1" applyProtection="1">
      <alignment horizontal="right"/>
    </xf>
    <xf numFmtId="164" fontId="26" fillId="2" borderId="0" xfId="1" applyNumberFormat="1" applyFont="1" applyFill="1"/>
    <xf numFmtId="0" fontId="26" fillId="2" borderId="0" xfId="1" applyFont="1" applyFill="1"/>
    <xf numFmtId="0" fontId="14" fillId="0" borderId="0" xfId="1" applyFont="1" applyFill="1"/>
    <xf numFmtId="1" fontId="14" fillId="0" borderId="19" xfId="1" applyNumberFormat="1" applyFont="1" applyFill="1" applyBorder="1"/>
    <xf numFmtId="49" fontId="14" fillId="0" borderId="19" xfId="1" applyNumberFormat="1" applyFont="1" applyFill="1" applyBorder="1" applyAlignment="1">
      <alignment horizontal="center" vertical="center"/>
    </xf>
    <xf numFmtId="165" fontId="14" fillId="0" borderId="19" xfId="1" applyNumberFormat="1" applyFont="1" applyFill="1" applyBorder="1" applyAlignment="1" applyProtection="1">
      <alignment horizontal="right"/>
      <protection locked="0"/>
    </xf>
    <xf numFmtId="164" fontId="14" fillId="0" borderId="19" xfId="1" applyNumberFormat="1" applyFont="1" applyFill="1" applyBorder="1" applyAlignment="1" applyProtection="1">
      <alignment horizontal="right"/>
      <protection locked="0"/>
    </xf>
    <xf numFmtId="164" fontId="27" fillId="0" borderId="19" xfId="1" applyNumberFormat="1" applyFont="1" applyFill="1" applyBorder="1" applyAlignment="1" applyProtection="1">
      <alignment horizontal="right"/>
      <protection locked="0"/>
    </xf>
    <xf numFmtId="164" fontId="14" fillId="3" borderId="19" xfId="1" applyNumberFormat="1" applyFont="1" applyFill="1" applyBorder="1" applyAlignment="1" applyProtection="1">
      <alignment horizontal="right"/>
    </xf>
    <xf numFmtId="164" fontId="14" fillId="0" borderId="19" xfId="1" applyNumberFormat="1" applyFont="1" applyFill="1" applyBorder="1" applyAlignment="1" applyProtection="1">
      <alignment horizontal="right" vertical="center"/>
      <protection locked="0"/>
    </xf>
    <xf numFmtId="164" fontId="22" fillId="3" borderId="0" xfId="1" applyNumberFormat="1" applyFont="1" applyFill="1" applyBorder="1" applyAlignment="1" applyProtection="1">
      <alignment horizontal="right"/>
    </xf>
    <xf numFmtId="1" fontId="14" fillId="0" borderId="20" xfId="1" applyNumberFormat="1" applyFont="1" applyFill="1" applyBorder="1"/>
    <xf numFmtId="49" fontId="14" fillId="0" borderId="20" xfId="1" applyNumberFormat="1" applyFont="1" applyFill="1" applyBorder="1" applyAlignment="1">
      <alignment horizontal="center" vertical="center"/>
    </xf>
    <xf numFmtId="165" fontId="14" fillId="0" borderId="20" xfId="1" applyNumberFormat="1" applyFont="1" applyFill="1" applyBorder="1" applyAlignment="1" applyProtection="1">
      <alignment horizontal="right"/>
      <protection locked="0"/>
    </xf>
    <xf numFmtId="164" fontId="14" fillId="0" borderId="20" xfId="1" applyNumberFormat="1" applyFont="1" applyFill="1" applyBorder="1" applyAlignment="1" applyProtection="1">
      <alignment horizontal="right"/>
      <protection locked="0"/>
    </xf>
    <xf numFmtId="164" fontId="27" fillId="0" borderId="20" xfId="1" applyNumberFormat="1" applyFont="1" applyFill="1" applyBorder="1" applyAlignment="1" applyProtection="1">
      <alignment horizontal="right"/>
      <protection locked="0"/>
    </xf>
    <xf numFmtId="164" fontId="14" fillId="3" borderId="20" xfId="1" applyNumberFormat="1" applyFont="1" applyFill="1" applyBorder="1" applyAlignment="1" applyProtection="1">
      <alignment horizontal="right"/>
    </xf>
    <xf numFmtId="164" fontId="14" fillId="0" borderId="20" xfId="1" applyNumberFormat="1" applyFont="1" applyFill="1" applyBorder="1" applyAlignment="1" applyProtection="1">
      <alignment horizontal="right" vertical="center"/>
      <protection locked="0"/>
    </xf>
    <xf numFmtId="1" fontId="14" fillId="0" borderId="21" xfId="1" applyNumberFormat="1" applyFont="1" applyFill="1" applyBorder="1"/>
    <xf numFmtId="49" fontId="14" fillId="0" borderId="21" xfId="1" applyNumberFormat="1" applyFont="1" applyFill="1" applyBorder="1" applyAlignment="1">
      <alignment horizontal="center" vertical="center"/>
    </xf>
    <xf numFmtId="165" fontId="14" fillId="0" borderId="21" xfId="1" applyNumberFormat="1" applyFont="1" applyFill="1" applyBorder="1" applyAlignment="1" applyProtection="1">
      <alignment horizontal="right"/>
      <protection locked="0"/>
    </xf>
    <xf numFmtId="164" fontId="14" fillId="0" borderId="21" xfId="1" applyNumberFormat="1" applyFont="1" applyFill="1" applyBorder="1" applyAlignment="1" applyProtection="1">
      <alignment horizontal="right"/>
      <protection locked="0"/>
    </xf>
    <xf numFmtId="164" fontId="27" fillId="0" borderId="21" xfId="1" applyNumberFormat="1" applyFont="1" applyFill="1" applyBorder="1" applyAlignment="1" applyProtection="1">
      <alignment horizontal="right"/>
      <protection locked="0"/>
    </xf>
    <xf numFmtId="164" fontId="14" fillId="3" borderId="21" xfId="1" applyNumberFormat="1" applyFont="1" applyFill="1" applyBorder="1" applyAlignment="1" applyProtection="1">
      <alignment horizontal="right"/>
    </xf>
    <xf numFmtId="164" fontId="14" fillId="0" borderId="21" xfId="1" applyNumberFormat="1" applyFont="1" applyFill="1" applyBorder="1" applyAlignment="1" applyProtection="1">
      <alignment horizontal="right" vertical="center"/>
      <protection locked="0"/>
    </xf>
    <xf numFmtId="9" fontId="14" fillId="0" borderId="19" xfId="3" applyFont="1" applyFill="1" applyBorder="1" applyAlignment="1" applyProtection="1">
      <alignment horizontal="right"/>
      <protection locked="0"/>
    </xf>
    <xf numFmtId="9" fontId="14" fillId="0" borderId="20" xfId="3" applyFont="1" applyFill="1" applyBorder="1" applyAlignment="1" applyProtection="1">
      <alignment horizontal="right"/>
      <protection locked="0"/>
    </xf>
    <xf numFmtId="0" fontId="14" fillId="2" borderId="0" xfId="1" applyFont="1" applyFill="1" applyBorder="1"/>
    <xf numFmtId="0" fontId="14" fillId="0" borderId="0" xfId="1" applyFont="1" applyFill="1" applyBorder="1"/>
    <xf numFmtId="0" fontId="14" fillId="0" borderId="1" xfId="1" applyFont="1" applyFill="1" applyBorder="1"/>
    <xf numFmtId="1" fontId="28" fillId="2" borderId="0" xfId="1" applyNumberFormat="1" applyFont="1" applyFill="1" applyBorder="1" applyAlignment="1" applyProtection="1">
      <alignment horizontal="right"/>
      <protection locked="0"/>
    </xf>
    <xf numFmtId="1" fontId="28" fillId="2" borderId="0" xfId="1" applyNumberFormat="1" applyFont="1" applyFill="1" applyBorder="1" applyAlignment="1" applyProtection="1">
      <alignment horizontal="right"/>
    </xf>
    <xf numFmtId="0" fontId="28" fillId="2" borderId="0" xfId="1" applyFont="1" applyFill="1" applyBorder="1" applyAlignment="1" applyProtection="1">
      <alignment vertical="center" wrapText="1"/>
      <protection locked="0"/>
    </xf>
    <xf numFmtId="49" fontId="28" fillId="2" borderId="0" xfId="1" applyNumberFormat="1" applyFont="1" applyFill="1" applyBorder="1" applyAlignment="1" applyProtection="1">
      <alignment horizontal="center"/>
      <protection locked="0"/>
    </xf>
    <xf numFmtId="1" fontId="28" fillId="0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vertical="center" wrapText="1"/>
      <protection locked="0"/>
    </xf>
    <xf numFmtId="49" fontId="28" fillId="0" borderId="0" xfId="1" applyNumberFormat="1" applyFont="1" applyFill="1" applyBorder="1" applyAlignment="1" applyProtection="1">
      <alignment horizontal="center"/>
      <protection locked="0"/>
    </xf>
    <xf numFmtId="1" fontId="18" fillId="2" borderId="16" xfId="1" applyNumberFormat="1" applyFont="1" applyFill="1" applyBorder="1"/>
    <xf numFmtId="1" fontId="14" fillId="2" borderId="19" xfId="1" applyNumberFormat="1" applyFont="1" applyFill="1" applyBorder="1"/>
    <xf numFmtId="1" fontId="14" fillId="2" borderId="22" xfId="1" applyNumberFormat="1" applyFont="1" applyFill="1" applyBorder="1"/>
    <xf numFmtId="49" fontId="14" fillId="0" borderId="22" xfId="1" applyNumberFormat="1" applyFont="1" applyFill="1" applyBorder="1" applyAlignment="1">
      <alignment horizontal="center" vertical="center"/>
    </xf>
    <xf numFmtId="165" fontId="14" fillId="0" borderId="22" xfId="1" applyNumberFormat="1" applyFont="1" applyFill="1" applyBorder="1" applyAlignment="1" applyProtection="1">
      <alignment horizontal="right"/>
      <protection locked="0"/>
    </xf>
    <xf numFmtId="164" fontId="14" fillId="0" borderId="22" xfId="1" applyNumberFormat="1" applyFont="1" applyFill="1" applyBorder="1" applyAlignment="1" applyProtection="1">
      <alignment horizontal="right"/>
      <protection locked="0"/>
    </xf>
    <xf numFmtId="164" fontId="27" fillId="0" borderId="22" xfId="1" applyNumberFormat="1" applyFont="1" applyFill="1" applyBorder="1" applyAlignment="1" applyProtection="1">
      <alignment horizontal="right"/>
      <protection locked="0"/>
    </xf>
    <xf numFmtId="164" fontId="14" fillId="3" borderId="22" xfId="1" applyNumberFormat="1" applyFont="1" applyFill="1" applyBorder="1" applyAlignment="1" applyProtection="1">
      <alignment horizontal="right"/>
    </xf>
    <xf numFmtId="164" fontId="14" fillId="0" borderId="22" xfId="1" applyNumberFormat="1" applyFont="1" applyFill="1" applyBorder="1" applyAlignment="1" applyProtection="1">
      <alignment horizontal="right" vertical="center"/>
      <protection locked="0"/>
    </xf>
    <xf numFmtId="164" fontId="29" fillId="3" borderId="0" xfId="1" applyNumberFormat="1" applyFont="1" applyFill="1" applyBorder="1" applyAlignment="1" applyProtection="1">
      <alignment horizontal="right"/>
    </xf>
    <xf numFmtId="1" fontId="18" fillId="0" borderId="16" xfId="1" applyNumberFormat="1" applyFont="1" applyFill="1" applyBorder="1" applyAlignment="1">
      <alignment horizontal="center"/>
    </xf>
    <xf numFmtId="1" fontId="14" fillId="2" borderId="19" xfId="1" applyNumberFormat="1" applyFont="1" applyFill="1" applyBorder="1" applyAlignment="1">
      <alignment horizontal="center"/>
    </xf>
    <xf numFmtId="0" fontId="14" fillId="2" borderId="0" xfId="1" applyFont="1" applyFill="1" applyAlignment="1">
      <alignment wrapText="1"/>
    </xf>
    <xf numFmtId="0" fontId="14" fillId="0" borderId="0" xfId="1" applyFont="1" applyFill="1" applyAlignment="1">
      <alignment wrapText="1"/>
    </xf>
    <xf numFmtId="0" fontId="30" fillId="0" borderId="20" xfId="1" applyFont="1" applyFill="1" applyBorder="1" applyAlignment="1" applyProtection="1">
      <alignment vertical="center"/>
      <protection locked="0"/>
    </xf>
    <xf numFmtId="0" fontId="30" fillId="0" borderId="20" xfId="1" applyFont="1" applyFill="1" applyBorder="1" applyAlignment="1" applyProtection="1">
      <alignment horizontal="center" vertical="center"/>
      <protection locked="0"/>
    </xf>
    <xf numFmtId="165" fontId="27" fillId="0" borderId="20" xfId="1" applyNumberFormat="1" applyFont="1" applyFill="1" applyBorder="1" applyAlignment="1" applyProtection="1">
      <alignment horizontal="right"/>
      <protection locked="0"/>
    </xf>
    <xf numFmtId="165" fontId="14" fillId="3" borderId="20" xfId="1" applyNumberFormat="1" applyFont="1" applyFill="1" applyBorder="1" applyAlignment="1" applyProtection="1">
      <alignment horizontal="right"/>
    </xf>
    <xf numFmtId="165" fontId="14" fillId="0" borderId="20" xfId="1" applyNumberFormat="1" applyFont="1" applyFill="1" applyBorder="1" applyAlignment="1" applyProtection="1">
      <alignment horizontal="right" vertical="center"/>
      <protection locked="0"/>
    </xf>
    <xf numFmtId="164" fontId="12" fillId="0" borderId="0" xfId="1" applyNumberFormat="1" applyFont="1" applyFill="1" applyProtection="1">
      <protection locked="0"/>
    </xf>
    <xf numFmtId="0" fontId="12" fillId="0" borderId="0" xfId="1" applyFont="1" applyFill="1" applyProtection="1">
      <protection locked="0"/>
    </xf>
    <xf numFmtId="164" fontId="12" fillId="0" borderId="0" xfId="1" applyNumberFormat="1" applyFont="1" applyFill="1" applyAlignment="1" applyProtection="1">
      <alignment wrapText="1"/>
      <protection locked="0"/>
    </xf>
    <xf numFmtId="1" fontId="12" fillId="0" borderId="0" xfId="1" applyNumberFormat="1" applyFont="1" applyFill="1" applyAlignment="1" applyProtection="1">
      <alignment wrapText="1"/>
      <protection locked="0"/>
    </xf>
    <xf numFmtId="1" fontId="12" fillId="0" borderId="0" xfId="1" applyNumberFormat="1" applyFont="1" applyFill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" fontId="12" fillId="4" borderId="0" xfId="1" applyNumberFormat="1" applyFont="1" applyFill="1" applyBorder="1" applyProtection="1">
      <protection locked="0"/>
    </xf>
    <xf numFmtId="0" fontId="3" fillId="2" borderId="20" xfId="1" applyFont="1" applyFill="1" applyBorder="1" applyAlignment="1" applyProtection="1">
      <alignment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165" fontId="14" fillId="2" borderId="20" xfId="1" applyNumberFormat="1" applyFont="1" applyFill="1" applyBorder="1" applyAlignment="1" applyProtection="1">
      <alignment horizontal="right"/>
      <protection locked="0"/>
    </xf>
    <xf numFmtId="164" fontId="14" fillId="2" borderId="20" xfId="1" applyNumberFormat="1" applyFont="1" applyFill="1" applyBorder="1" applyAlignment="1" applyProtection="1">
      <alignment horizontal="right"/>
      <protection locked="0"/>
    </xf>
    <xf numFmtId="165" fontId="14" fillId="2" borderId="20" xfId="1" applyNumberFormat="1" applyFont="1" applyFill="1" applyBorder="1" applyAlignment="1" applyProtection="1">
      <alignment horizontal="right" vertical="center"/>
      <protection locked="0"/>
    </xf>
    <xf numFmtId="1" fontId="14" fillId="0" borderId="20" xfId="1" applyNumberFormat="1" applyFont="1" applyFill="1" applyBorder="1" applyAlignment="1">
      <alignment horizontal="center"/>
    </xf>
    <xf numFmtId="165" fontId="14" fillId="3" borderId="20" xfId="1" applyNumberFormat="1" applyFont="1" applyFill="1" applyBorder="1" applyAlignment="1" applyProtection="1">
      <alignment horizontal="right"/>
      <protection locked="0"/>
    </xf>
    <xf numFmtId="0" fontId="30" fillId="0" borderId="20" xfId="1" applyFont="1" applyFill="1" applyBorder="1" applyAlignment="1" applyProtection="1">
      <alignment horizontal="left" vertical="center" wrapText="1"/>
      <protection locked="0"/>
    </xf>
    <xf numFmtId="0" fontId="30" fillId="0" borderId="20" xfId="1" applyFont="1" applyFill="1" applyBorder="1" applyAlignment="1" applyProtection="1">
      <alignment horizontal="center" vertical="center" wrapText="1"/>
      <protection locked="0"/>
    </xf>
    <xf numFmtId="165" fontId="27" fillId="0" borderId="20" xfId="1" applyNumberFormat="1" applyFont="1" applyFill="1" applyBorder="1" applyAlignment="1" applyProtection="1">
      <alignment horizontal="right" vertical="center"/>
      <protection locked="0"/>
    </xf>
    <xf numFmtId="165" fontId="14" fillId="3" borderId="20" xfId="1" applyNumberFormat="1" applyFont="1" applyFill="1" applyBorder="1" applyAlignment="1" applyProtection="1">
      <alignment horizontal="right" vertical="center"/>
    </xf>
    <xf numFmtId="164" fontId="14" fillId="3" borderId="20" xfId="1" applyNumberFormat="1" applyFont="1" applyFill="1" applyBorder="1" applyAlignment="1" applyProtection="1">
      <alignment horizontal="right" vertical="center"/>
    </xf>
    <xf numFmtId="164" fontId="23" fillId="2" borderId="0" xfId="1" applyNumberFormat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30" fillId="2" borderId="20" xfId="1" applyFont="1" applyFill="1" applyBorder="1" applyAlignment="1" applyProtection="1">
      <alignment vertical="center"/>
      <protection locked="0"/>
    </xf>
    <xf numFmtId="0" fontId="30" fillId="2" borderId="20" xfId="1" applyFont="1" applyFill="1" applyBorder="1" applyAlignment="1" applyProtection="1">
      <alignment horizontal="center" vertical="center"/>
      <protection locked="0"/>
    </xf>
    <xf numFmtId="164" fontId="27" fillId="0" borderId="20" xfId="1" applyNumberFormat="1" applyFont="1" applyFill="1" applyBorder="1" applyAlignment="1" applyProtection="1">
      <alignment horizontal="right" vertical="center"/>
      <protection locked="0"/>
    </xf>
    <xf numFmtId="0" fontId="14" fillId="2" borderId="20" xfId="1" applyFont="1" applyFill="1" applyBorder="1" applyAlignment="1" applyProtection="1">
      <alignment horizontal="left" vertical="center"/>
      <protection locked="0"/>
    </xf>
    <xf numFmtId="0" fontId="14" fillId="2" borderId="20" xfId="1" applyFont="1" applyFill="1" applyBorder="1" applyAlignment="1" applyProtection="1">
      <alignment horizontal="center" vertical="center"/>
      <protection locked="0"/>
    </xf>
    <xf numFmtId="164" fontId="14" fillId="5" borderId="20" xfId="1" applyNumberFormat="1" applyFont="1" applyFill="1" applyBorder="1" applyAlignment="1" applyProtection="1">
      <alignment horizontal="center" vertical="center"/>
    </xf>
    <xf numFmtId="1" fontId="14" fillId="2" borderId="20" xfId="1" applyNumberFormat="1" applyFont="1" applyFill="1" applyBorder="1" applyAlignment="1">
      <alignment vertical="center"/>
    </xf>
    <xf numFmtId="1" fontId="14" fillId="2" borderId="20" xfId="1" applyNumberFormat="1" applyFont="1" applyFill="1" applyBorder="1" applyAlignment="1">
      <alignment horizontal="center" vertical="center"/>
    </xf>
    <xf numFmtId="1" fontId="14" fillId="5" borderId="20" xfId="1" applyNumberFormat="1" applyFont="1" applyFill="1" applyBorder="1" applyAlignment="1" applyProtection="1">
      <alignment horizontal="center" vertical="center"/>
    </xf>
    <xf numFmtId="164" fontId="14" fillId="2" borderId="20" xfId="1" applyNumberFormat="1" applyFont="1" applyFill="1" applyBorder="1" applyAlignment="1" applyProtection="1">
      <alignment horizontal="right" vertical="center"/>
      <protection locked="0"/>
    </xf>
    <xf numFmtId="1" fontId="14" fillId="0" borderId="20" xfId="1" applyNumberFormat="1" applyFont="1" applyFill="1" applyBorder="1" applyAlignment="1">
      <alignment vertical="center" wrapText="1"/>
    </xf>
    <xf numFmtId="1" fontId="14" fillId="0" borderId="2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Alignment="1">
      <alignment vertical="center"/>
    </xf>
    <xf numFmtId="0" fontId="14" fillId="0" borderId="20" xfId="1" applyFont="1" applyFill="1" applyBorder="1" applyAlignment="1" applyProtection="1">
      <alignment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164" fontId="14" fillId="0" borderId="20" xfId="1" applyNumberFormat="1" applyFont="1" applyFill="1" applyBorder="1" applyAlignment="1" applyProtection="1">
      <alignment horizontal="right" vertical="center"/>
    </xf>
    <xf numFmtId="164" fontId="14" fillId="2" borderId="0" xfId="1" applyNumberFormat="1" applyFont="1" applyFill="1" applyAlignment="1">
      <alignment horizontal="center"/>
    </xf>
    <xf numFmtId="0" fontId="14" fillId="0" borderId="20" xfId="1" applyFont="1" applyFill="1" applyBorder="1" applyAlignment="1" applyProtection="1">
      <alignment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164" fontId="14" fillId="0" borderId="20" xfId="1" applyNumberFormat="1" applyFont="1" applyFill="1" applyBorder="1" applyAlignment="1">
      <alignment vertical="center"/>
    </xf>
    <xf numFmtId="0" fontId="18" fillId="0" borderId="20" xfId="1" applyFont="1" applyFill="1" applyBorder="1" applyAlignment="1" applyProtection="1">
      <alignment vertical="center" wrapText="1"/>
      <protection locked="0"/>
    </xf>
    <xf numFmtId="0" fontId="18" fillId="0" borderId="20" xfId="1" applyFont="1" applyFill="1" applyBorder="1" applyAlignment="1" applyProtection="1">
      <alignment horizontal="center" vertical="center" wrapText="1"/>
      <protection locked="0"/>
    </xf>
    <xf numFmtId="164" fontId="31" fillId="3" borderId="0" xfId="1" applyNumberFormat="1" applyFont="1" applyFill="1" applyBorder="1" applyAlignment="1" applyProtection="1">
      <alignment horizontal="right"/>
    </xf>
    <xf numFmtId="164" fontId="14" fillId="0" borderId="20" xfId="1" applyNumberFormat="1" applyFont="1" applyFill="1" applyBorder="1" applyAlignment="1" applyProtection="1">
      <alignment horizontal="center" vertical="center"/>
    </xf>
    <xf numFmtId="1" fontId="14" fillId="0" borderId="20" xfId="1" applyNumberFormat="1" applyFont="1" applyFill="1" applyBorder="1" applyAlignment="1">
      <alignment vertical="center"/>
    </xf>
    <xf numFmtId="1" fontId="14" fillId="0" borderId="20" xfId="1" applyNumberFormat="1" applyFont="1" applyFill="1" applyBorder="1" applyAlignment="1">
      <alignment horizontal="center" vertical="center"/>
    </xf>
    <xf numFmtId="1" fontId="14" fillId="5" borderId="21" xfId="1" applyNumberFormat="1" applyFont="1" applyFill="1" applyBorder="1" applyAlignment="1" applyProtection="1">
      <alignment horizontal="center"/>
    </xf>
    <xf numFmtId="1" fontId="14" fillId="0" borderId="21" xfId="1" applyNumberFormat="1" applyFont="1" applyFill="1" applyBorder="1" applyAlignment="1" applyProtection="1">
      <alignment horizontal="center"/>
    </xf>
    <xf numFmtId="1" fontId="14" fillId="0" borderId="21" xfId="1" applyNumberFormat="1" applyFont="1" applyFill="1" applyBorder="1" applyAlignment="1" applyProtection="1">
      <alignment horizontal="center" vertical="center"/>
    </xf>
    <xf numFmtId="1" fontId="14" fillId="0" borderId="23" xfId="1" applyNumberFormat="1" applyFont="1" applyFill="1" applyBorder="1"/>
    <xf numFmtId="1" fontId="14" fillId="0" borderId="23" xfId="1" applyNumberFormat="1" applyFont="1" applyFill="1" applyBorder="1" applyAlignment="1">
      <alignment horizontal="center"/>
    </xf>
    <xf numFmtId="1" fontId="18" fillId="5" borderId="16" xfId="1" applyNumberFormat="1" applyFont="1" applyFill="1" applyBorder="1" applyAlignment="1" applyProtection="1">
      <alignment horizontal="center"/>
    </xf>
    <xf numFmtId="164" fontId="18" fillId="3" borderId="16" xfId="1" applyNumberFormat="1" applyFont="1" applyFill="1" applyBorder="1" applyAlignment="1" applyProtection="1">
      <alignment horizontal="right"/>
    </xf>
    <xf numFmtId="1" fontId="14" fillId="2" borderId="0" xfId="1" applyNumberFormat="1" applyFont="1" applyFill="1" applyBorder="1" applyAlignment="1">
      <alignment horizontal="center"/>
    </xf>
    <xf numFmtId="0" fontId="30" fillId="0" borderId="16" xfId="1" applyFont="1" applyFill="1" applyBorder="1" applyProtection="1">
      <protection locked="0"/>
    </xf>
    <xf numFmtId="0" fontId="30" fillId="0" borderId="16" xfId="1" applyFont="1" applyFill="1" applyBorder="1" applyAlignment="1" applyProtection="1">
      <alignment horizontal="center"/>
      <protection locked="0"/>
    </xf>
    <xf numFmtId="1" fontId="14" fillId="0" borderId="16" xfId="1" applyNumberFormat="1" applyFont="1" applyFill="1" applyBorder="1" applyAlignment="1" applyProtection="1">
      <alignment horizontal="right"/>
    </xf>
    <xf numFmtId="1" fontId="14" fillId="0" borderId="16" xfId="1" applyNumberFormat="1" applyFont="1" applyFill="1" applyBorder="1" applyAlignment="1" applyProtection="1">
      <alignment horizontal="right"/>
      <protection locked="0"/>
    </xf>
    <xf numFmtId="0" fontId="14" fillId="0" borderId="16" xfId="1" applyFont="1" applyFill="1" applyBorder="1" applyAlignment="1" applyProtection="1">
      <alignment vertical="center"/>
      <protection locked="0"/>
    </xf>
    <xf numFmtId="1" fontId="22" fillId="0" borderId="0" xfId="1" applyNumberFormat="1" applyFont="1" applyFill="1" applyBorder="1" applyAlignment="1" applyProtection="1">
      <alignment horizontal="right"/>
      <protection locked="0"/>
    </xf>
    <xf numFmtId="0" fontId="32" fillId="0" borderId="16" xfId="1" applyFont="1" applyFill="1" applyBorder="1" applyAlignment="1" applyProtection="1">
      <alignment vertical="center" wrapText="1"/>
      <protection locked="0"/>
    </xf>
    <xf numFmtId="0" fontId="32" fillId="0" borderId="16" xfId="1" applyFont="1" applyFill="1" applyBorder="1" applyAlignment="1" applyProtection="1">
      <alignment horizontal="center" vertical="center" wrapText="1"/>
      <protection locked="0"/>
    </xf>
    <xf numFmtId="0" fontId="14" fillId="0" borderId="16" xfId="1" applyFont="1" applyFill="1" applyBorder="1" applyProtection="1">
      <protection locked="0"/>
    </xf>
    <xf numFmtId="166" fontId="14" fillId="0" borderId="16" xfId="1" applyNumberFormat="1" applyFont="1" applyFill="1" applyBorder="1" applyAlignment="1" applyProtection="1">
      <alignment horizontal="center" vertical="center"/>
    </xf>
    <xf numFmtId="0" fontId="22" fillId="0" borderId="0" xfId="1" applyFont="1" applyFill="1" applyBorder="1" applyProtection="1">
      <protection locked="0"/>
    </xf>
    <xf numFmtId="0" fontId="14" fillId="2" borderId="24" xfId="1" applyFont="1" applyFill="1" applyBorder="1" applyAlignment="1" applyProtection="1">
      <alignment vertical="center"/>
      <protection locked="0"/>
    </xf>
    <xf numFmtId="0" fontId="14" fillId="2" borderId="24" xfId="1" applyFont="1" applyFill="1" applyBorder="1" applyAlignment="1" applyProtection="1">
      <alignment horizontal="center" vertical="center"/>
      <protection locked="0"/>
    </xf>
    <xf numFmtId="164" fontId="14" fillId="0" borderId="24" xfId="1" applyNumberFormat="1" applyFont="1" applyFill="1" applyBorder="1" applyAlignment="1" applyProtection="1">
      <alignment horizontal="right"/>
      <protection locked="0"/>
    </xf>
    <xf numFmtId="167" fontId="14" fillId="0" borderId="24" xfId="1" applyNumberFormat="1" applyFont="1" applyFill="1" applyBorder="1" applyAlignment="1" applyProtection="1">
      <alignment horizontal="right"/>
      <protection locked="0"/>
    </xf>
    <xf numFmtId="167" fontId="14" fillId="2" borderId="24" xfId="1" applyNumberFormat="1" applyFont="1" applyFill="1" applyBorder="1" applyAlignment="1" applyProtection="1">
      <alignment horizontal="right"/>
      <protection locked="0"/>
    </xf>
    <xf numFmtId="164" fontId="14" fillId="5" borderId="24" xfId="1" applyNumberFormat="1" applyFont="1" applyFill="1" applyBorder="1" applyAlignment="1" applyProtection="1">
      <alignment horizontal="center"/>
    </xf>
    <xf numFmtId="164" fontId="14" fillId="5" borderId="24" xfId="1" applyNumberFormat="1" applyFont="1" applyFill="1" applyBorder="1" applyAlignment="1" applyProtection="1">
      <alignment horizontal="center" vertical="center"/>
    </xf>
    <xf numFmtId="164" fontId="22" fillId="5" borderId="0" xfId="1" applyNumberFormat="1" applyFont="1" applyFill="1" applyBorder="1" applyAlignment="1" applyProtection="1">
      <alignment horizontal="center"/>
    </xf>
    <xf numFmtId="164" fontId="14" fillId="5" borderId="20" xfId="1" applyNumberFormat="1" applyFont="1" applyFill="1" applyBorder="1" applyAlignment="1" applyProtection="1">
      <alignment horizontal="center"/>
    </xf>
    <xf numFmtId="0" fontId="14" fillId="6" borderId="0" xfId="1" applyFont="1" applyFill="1"/>
    <xf numFmtId="0" fontId="30" fillId="2" borderId="20" xfId="1" applyFont="1" applyFill="1" applyBorder="1" applyAlignment="1" applyProtection="1">
      <alignment vertical="center" wrapText="1"/>
      <protection locked="0"/>
    </xf>
    <xf numFmtId="0" fontId="30" fillId="2" borderId="20" xfId="1" applyFont="1" applyFill="1" applyBorder="1" applyAlignment="1" applyProtection="1">
      <alignment horizontal="center" vertical="center" wrapText="1"/>
      <protection locked="0"/>
    </xf>
    <xf numFmtId="3" fontId="14" fillId="0" borderId="20" xfId="1" applyNumberFormat="1" applyFont="1" applyFill="1" applyBorder="1" applyAlignment="1" applyProtection="1">
      <alignment horizontal="right" vertical="center"/>
      <protection locked="0"/>
    </xf>
    <xf numFmtId="3" fontId="14" fillId="0" borderId="20" xfId="1" applyNumberFormat="1" applyFont="1" applyFill="1" applyBorder="1" applyAlignment="1" applyProtection="1">
      <alignment horizontal="right" vertical="center"/>
    </xf>
    <xf numFmtId="3" fontId="27" fillId="2" borderId="20" xfId="1" applyNumberFormat="1" applyFont="1" applyFill="1" applyBorder="1" applyAlignment="1" applyProtection="1">
      <alignment horizontal="right" vertical="center"/>
      <protection locked="0"/>
    </xf>
    <xf numFmtId="3" fontId="14" fillId="2" borderId="20" xfId="1" applyNumberFormat="1" applyFont="1" applyFill="1" applyBorder="1" applyAlignment="1" applyProtection="1">
      <alignment horizontal="right" vertical="center"/>
      <protection locked="0"/>
    </xf>
    <xf numFmtId="3" fontId="14" fillId="2" borderId="20" xfId="1" applyNumberFormat="1" applyFont="1" applyFill="1" applyBorder="1" applyAlignment="1" applyProtection="1">
      <alignment horizontal="right" vertical="center"/>
    </xf>
    <xf numFmtId="3" fontId="3" fillId="3" borderId="20" xfId="1" applyNumberFormat="1" applyFont="1" applyFill="1" applyBorder="1" applyAlignment="1" applyProtection="1">
      <alignment horizontal="right" vertical="center"/>
    </xf>
    <xf numFmtId="3" fontId="22" fillId="3" borderId="0" xfId="1" applyNumberFormat="1" applyFont="1" applyFill="1" applyBorder="1" applyAlignment="1" applyProtection="1">
      <alignment horizontal="right" vertical="center"/>
    </xf>
    <xf numFmtId="0" fontId="14" fillId="2" borderId="20" xfId="1" applyFont="1" applyFill="1" applyBorder="1" applyAlignment="1" applyProtection="1">
      <alignment vertical="center" wrapText="1"/>
      <protection locked="0"/>
    </xf>
    <xf numFmtId="0" fontId="14" fillId="2" borderId="20" xfId="1" applyFont="1" applyFill="1" applyBorder="1" applyAlignment="1" applyProtection="1">
      <alignment horizontal="center" vertical="center" wrapText="1"/>
      <protection locked="0"/>
    </xf>
    <xf numFmtId="164" fontId="22" fillId="3" borderId="0" xfId="1" applyNumberFormat="1" applyFont="1" applyFill="1" applyBorder="1" applyAlignment="1" applyProtection="1">
      <alignment horizontal="right" vertical="center"/>
    </xf>
    <xf numFmtId="164" fontId="22" fillId="0" borderId="0" xfId="1" applyNumberFormat="1" applyFont="1" applyFill="1" applyBorder="1" applyAlignment="1" applyProtection="1">
      <alignment horizontal="right"/>
      <protection locked="0"/>
    </xf>
    <xf numFmtId="0" fontId="30" fillId="0" borderId="22" xfId="1" applyFont="1" applyFill="1" applyBorder="1" applyAlignment="1" applyProtection="1">
      <alignment vertical="center"/>
      <protection locked="0"/>
    </xf>
    <xf numFmtId="0" fontId="30" fillId="0" borderId="22" xfId="1" applyFont="1" applyFill="1" applyBorder="1" applyAlignment="1" applyProtection="1">
      <alignment horizontal="center" vertical="center"/>
      <protection locked="0"/>
    </xf>
    <xf numFmtId="164" fontId="14" fillId="5" borderId="22" xfId="1" applyNumberFormat="1" applyFont="1" applyFill="1" applyBorder="1" applyAlignment="1" applyProtection="1">
      <alignment horizontal="center"/>
    </xf>
    <xf numFmtId="164" fontId="14" fillId="5" borderId="22" xfId="1" applyNumberFormat="1" applyFont="1" applyFill="1" applyBorder="1" applyAlignment="1" applyProtection="1">
      <alignment horizontal="center" vertical="center"/>
    </xf>
    <xf numFmtId="0" fontId="32" fillId="0" borderId="16" xfId="1" applyFont="1" applyFill="1" applyBorder="1" applyAlignment="1" applyProtection="1">
      <alignment vertical="center"/>
      <protection locked="0"/>
    </xf>
    <xf numFmtId="0" fontId="32" fillId="0" borderId="16" xfId="1" applyFont="1" applyFill="1" applyBorder="1" applyAlignment="1" applyProtection="1">
      <alignment horizontal="center" vertical="center"/>
      <protection locked="0"/>
    </xf>
    <xf numFmtId="164" fontId="14" fillId="0" borderId="16" xfId="1" applyNumberFormat="1" applyFont="1" applyFill="1" applyBorder="1" applyAlignment="1" applyProtection="1">
      <alignment horizontal="center"/>
      <protection locked="0"/>
    </xf>
    <xf numFmtId="164" fontId="18" fillId="0" borderId="16" xfId="1" applyNumberFormat="1" applyFont="1" applyFill="1" applyBorder="1" applyAlignment="1" applyProtection="1">
      <alignment horizontal="center"/>
      <protection locked="0"/>
    </xf>
    <xf numFmtId="164" fontId="18" fillId="0" borderId="16" xfId="1" applyNumberFormat="1" applyFont="1" applyFill="1" applyBorder="1" applyProtection="1">
      <protection locked="0"/>
    </xf>
    <xf numFmtId="164" fontId="14" fillId="0" borderId="16" xfId="1" applyNumberFormat="1" applyFont="1" applyFill="1" applyBorder="1" applyAlignment="1" applyProtection="1">
      <alignment horizontal="center" vertical="center"/>
    </xf>
    <xf numFmtId="164" fontId="25" fillId="0" borderId="0" xfId="1" applyNumberFormat="1" applyFont="1" applyFill="1" applyBorder="1" applyAlignment="1" applyProtection="1">
      <alignment horizontal="center"/>
      <protection locked="0"/>
    </xf>
    <xf numFmtId="0" fontId="30" fillId="0" borderId="24" xfId="1" applyFont="1" applyFill="1" applyBorder="1" applyAlignment="1" applyProtection="1">
      <alignment vertical="center"/>
      <protection locked="0"/>
    </xf>
    <xf numFmtId="0" fontId="30" fillId="0" borderId="24" xfId="1" applyFont="1" applyFill="1" applyBorder="1" applyAlignment="1" applyProtection="1">
      <alignment horizontal="center" vertical="center"/>
      <protection locked="0"/>
    </xf>
    <xf numFmtId="167" fontId="14" fillId="0" borderId="20" xfId="1" applyNumberFormat="1" applyFont="1" applyFill="1" applyBorder="1" applyAlignment="1" applyProtection="1">
      <alignment horizontal="right"/>
      <protection locked="0"/>
    </xf>
    <xf numFmtId="0" fontId="14" fillId="0" borderId="20" xfId="1" applyFont="1" applyFill="1" applyBorder="1" applyAlignment="1" applyProtection="1">
      <alignment horizontal="left" vertical="center"/>
      <protection locked="0"/>
    </xf>
    <xf numFmtId="49" fontId="22" fillId="5" borderId="0" xfId="1" applyNumberFormat="1" applyFont="1" applyFill="1" applyBorder="1" applyAlignment="1" applyProtection="1">
      <alignment horizontal="center"/>
    </xf>
    <xf numFmtId="0" fontId="30" fillId="0" borderId="20" xfId="1" applyFont="1" applyFill="1" applyBorder="1" applyAlignment="1" applyProtection="1">
      <alignment vertical="center" wrapText="1"/>
      <protection locked="0"/>
    </xf>
    <xf numFmtId="164" fontId="14" fillId="0" borderId="16" xfId="1" applyNumberFormat="1" applyFont="1" applyFill="1" applyBorder="1" applyAlignment="1" applyProtection="1">
      <alignment horizontal="center" vertical="center"/>
      <protection locked="0"/>
    </xf>
    <xf numFmtId="1" fontId="14" fillId="0" borderId="24" xfId="1" applyNumberFormat="1" applyFont="1" applyFill="1" applyBorder="1"/>
    <xf numFmtId="1" fontId="14" fillId="0" borderId="24" xfId="1" applyNumberFormat="1" applyFont="1" applyFill="1" applyBorder="1" applyAlignment="1">
      <alignment horizontal="center"/>
    </xf>
    <xf numFmtId="164" fontId="14" fillId="3" borderId="24" xfId="1" applyNumberFormat="1" applyFont="1" applyFill="1" applyBorder="1" applyAlignment="1" applyProtection="1">
      <alignment horizontal="right"/>
    </xf>
    <xf numFmtId="164" fontId="14" fillId="0" borderId="24" xfId="1" applyNumberFormat="1" applyFont="1" applyFill="1" applyBorder="1" applyAlignment="1" applyProtection="1">
      <alignment horizontal="center" vertical="center"/>
    </xf>
    <xf numFmtId="1" fontId="14" fillId="0" borderId="22" xfId="1" applyNumberFormat="1" applyFont="1" applyFill="1" applyBorder="1"/>
    <xf numFmtId="1" fontId="14" fillId="0" borderId="22" xfId="1" applyNumberFormat="1" applyFont="1" applyFill="1" applyBorder="1" applyAlignment="1">
      <alignment horizontal="center"/>
    </xf>
    <xf numFmtId="164" fontId="14" fillId="0" borderId="22" xfId="1" applyNumberFormat="1" applyFont="1" applyFill="1" applyBorder="1" applyAlignment="1" applyProtection="1">
      <alignment horizontal="right"/>
    </xf>
    <xf numFmtId="164" fontId="22" fillId="0" borderId="0" xfId="1" applyNumberFormat="1" applyFont="1" applyFill="1" applyBorder="1" applyAlignment="1" applyProtection="1">
      <alignment horizontal="right"/>
    </xf>
    <xf numFmtId="1" fontId="14" fillId="0" borderId="0" xfId="1" applyNumberFormat="1" applyFont="1" applyFill="1" applyBorder="1"/>
    <xf numFmtId="49" fontId="14" fillId="2" borderId="0" xfId="1" applyNumberFormat="1" applyFont="1" applyFill="1" applyBorder="1" applyAlignment="1" applyProtection="1">
      <alignment horizontal="center"/>
    </xf>
    <xf numFmtId="3" fontId="14" fillId="2" borderId="0" xfId="1" applyNumberFormat="1" applyFont="1" applyFill="1" applyBorder="1" applyAlignment="1" applyProtection="1">
      <alignment horizontal="center"/>
    </xf>
    <xf numFmtId="3" fontId="14" fillId="2" borderId="0" xfId="1" applyNumberFormat="1" applyFont="1" applyFill="1" applyBorder="1" applyAlignment="1" applyProtection="1">
      <alignment horizontal="center" vertical="center"/>
    </xf>
    <xf numFmtId="164" fontId="14" fillId="2" borderId="0" xfId="1" applyNumberFormat="1" applyFont="1" applyFill="1" applyBorder="1" applyAlignment="1" applyProtection="1">
      <alignment horizontal="right"/>
    </xf>
    <xf numFmtId="164" fontId="22" fillId="2" borderId="0" xfId="1" applyNumberFormat="1" applyFont="1" applyFill="1" applyBorder="1" applyAlignment="1" applyProtection="1">
      <alignment horizontal="right"/>
    </xf>
    <xf numFmtId="0" fontId="14" fillId="2" borderId="0" xfId="1" applyFont="1" applyFill="1" applyAlignment="1"/>
    <xf numFmtId="0" fontId="14" fillId="2" borderId="2" xfId="1" applyFont="1" applyFill="1" applyBorder="1" applyAlignment="1"/>
    <xf numFmtId="0" fontId="26" fillId="0" borderId="0" xfId="1" applyFont="1" applyFill="1"/>
    <xf numFmtId="164" fontId="14" fillId="0" borderId="0" xfId="1" applyNumberFormat="1" applyFont="1" applyFill="1"/>
    <xf numFmtId="167" fontId="19" fillId="0" borderId="0" xfId="1" applyNumberFormat="1" applyFont="1" applyFill="1" applyAlignment="1"/>
    <xf numFmtId="167" fontId="14" fillId="0" borderId="0" xfId="1" applyNumberFormat="1" applyFont="1" applyFill="1" applyAlignment="1"/>
    <xf numFmtId="0" fontId="14" fillId="2" borderId="0" xfId="1" applyFont="1" applyFill="1" applyAlignment="1">
      <alignment horizontal="left" wrapText="1"/>
    </xf>
    <xf numFmtId="0" fontId="26" fillId="0" borderId="0" xfId="1" applyFont="1" applyFill="1" applyAlignment="1">
      <alignment vertical="center"/>
    </xf>
    <xf numFmtId="164" fontId="14" fillId="0" borderId="0" xfId="1" applyNumberFormat="1" applyFont="1" applyFill="1" applyAlignment="1">
      <alignment vertical="center"/>
    </xf>
    <xf numFmtId="167" fontId="19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top" wrapText="1"/>
    </xf>
    <xf numFmtId="0" fontId="33" fillId="2" borderId="0" xfId="1" applyFont="1" applyFill="1" applyAlignment="1">
      <alignment wrapText="1"/>
    </xf>
    <xf numFmtId="0" fontId="14" fillId="2" borderId="0" xfId="1" applyFont="1" applyFill="1" applyAlignment="1">
      <alignment horizontal="center" vertical="center"/>
    </xf>
    <xf numFmtId="0" fontId="34" fillId="0" borderId="0" xfId="1" applyFont="1" applyFill="1" applyAlignment="1"/>
    <xf numFmtId="164" fontId="28" fillId="0" borderId="0" xfId="1" applyNumberFormat="1" applyFont="1" applyFill="1" applyProtection="1">
      <protection locked="0"/>
    </xf>
    <xf numFmtId="0" fontId="28" fillId="2" borderId="0" xfId="1" applyFont="1" applyFill="1" applyProtection="1">
      <protection locked="0"/>
    </xf>
    <xf numFmtId="0" fontId="26" fillId="0" borderId="0" xfId="1" applyFont="1"/>
    <xf numFmtId="164" fontId="14" fillId="0" borderId="0" xfId="1" applyNumberFormat="1" applyFont="1"/>
    <xf numFmtId="0" fontId="14" fillId="0" borderId="0" xfId="1" applyFont="1" applyProtection="1">
      <protection locked="0"/>
    </xf>
    <xf numFmtId="0" fontId="28" fillId="0" borderId="0" xfId="1" applyFont="1"/>
    <xf numFmtId="0" fontId="14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4" fillId="0" borderId="0" xfId="1" applyNumberFormat="1" applyFont="1"/>
    <xf numFmtId="0" fontId="14" fillId="0" borderId="0" xfId="1" applyFont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top"/>
    </xf>
    <xf numFmtId="1" fontId="12" fillId="2" borderId="0" xfId="1" applyNumberFormat="1" applyFont="1" applyFill="1" applyBorder="1" applyAlignment="1">
      <alignment horizontal="left"/>
    </xf>
    <xf numFmtId="0" fontId="14" fillId="2" borderId="0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14" fillId="2" borderId="0" xfId="1" applyFont="1" applyFill="1" applyAlignment="1">
      <alignment horizontal="center" vertical="top" wrapText="1"/>
    </xf>
    <xf numFmtId="0" fontId="14" fillId="2" borderId="10" xfId="1" applyFont="1" applyFill="1" applyBorder="1" applyAlignment="1">
      <alignment horizontal="center" vertical="top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Border="1" applyAlignment="1">
      <alignment horizontal="center" vertical="top"/>
    </xf>
    <xf numFmtId="1" fontId="12" fillId="2" borderId="0" xfId="1" applyNumberFormat="1" applyFont="1" applyFill="1" applyBorder="1" applyAlignment="1">
      <alignment horizontal="left"/>
    </xf>
    <xf numFmtId="0" fontId="14" fillId="2" borderId="0" xfId="1" applyFont="1" applyFill="1" applyAlignment="1">
      <alignment horizontal="left"/>
    </xf>
    <xf numFmtId="0" fontId="14" fillId="2" borderId="2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 vertical="top"/>
    </xf>
    <xf numFmtId="0" fontId="18" fillId="0" borderId="16" xfId="1" applyFont="1" applyFill="1" applyBorder="1" applyAlignment="1" applyProtection="1">
      <alignment horizontal="center" vertical="center"/>
      <protection locked="0"/>
    </xf>
    <xf numFmtId="0" fontId="18" fillId="0" borderId="17" xfId="1" applyFont="1" applyFill="1" applyBorder="1" applyAlignment="1" applyProtection="1">
      <alignment horizontal="center" vertical="center" wrapText="1"/>
      <protection locked="0"/>
    </xf>
    <xf numFmtId="0" fontId="18" fillId="0" borderId="18" xfId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8" fillId="0" borderId="16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>
      <alignment horizontal="center"/>
    </xf>
    <xf numFmtId="0" fontId="14" fillId="2" borderId="0" xfId="2" applyFont="1" applyFill="1" applyBorder="1" applyAlignment="1">
      <alignment horizontal="left"/>
    </xf>
    <xf numFmtId="0" fontId="15" fillId="2" borderId="0" xfId="1" applyFont="1" applyFill="1" applyAlignment="1" applyProtection="1">
      <alignment horizontal="center" wrapText="1"/>
      <protection locked="0"/>
    </xf>
    <xf numFmtId="0" fontId="15" fillId="2" borderId="0" xfId="1" applyFont="1" applyFill="1" applyAlignment="1" applyProtection="1">
      <alignment horizontal="center"/>
      <protection locked="0"/>
    </xf>
    <xf numFmtId="0" fontId="12" fillId="2" borderId="11" xfId="1" applyFont="1" applyFill="1" applyBorder="1" applyAlignment="1" applyProtection="1">
      <alignment horizontal="center" vertical="top"/>
      <protection locked="0"/>
    </xf>
  </cellXfs>
  <cellStyles count="47">
    <cellStyle name="%" xfId="4"/>
    <cellStyle name="Iau?iue" xfId="5"/>
    <cellStyle name="Iau?iue 2" xfId="6"/>
    <cellStyle name="Iau?iue_4.10. Характеристика за 5 років" xfId="7"/>
    <cellStyle name="S6" xfId="8"/>
    <cellStyle name="Акцент1 2" xfId="9"/>
    <cellStyle name="Акцент2 2" xfId="10"/>
    <cellStyle name="Акцент3 2" xfId="11"/>
    <cellStyle name="Акцент4 2" xfId="12"/>
    <cellStyle name="Акцент5 2" xfId="13"/>
    <cellStyle name="Акцент6 2" xfId="14"/>
    <cellStyle name="Ввод  2" xfId="15"/>
    <cellStyle name="Вывод 2" xfId="16"/>
    <cellStyle name="Вычисление 2" xfId="17"/>
    <cellStyle name="Заголовок 1 2" xfId="18"/>
    <cellStyle name="Заголовок 2 2" xfId="19"/>
    <cellStyle name="Заголовок 3 2" xfId="20"/>
    <cellStyle name="Заголовок 4 2" xfId="21"/>
    <cellStyle name="Итог 2" xfId="22"/>
    <cellStyle name="Контрольная ячейка 2" xfId="23"/>
    <cellStyle name="Название 2" xfId="24"/>
    <cellStyle name="Нейтральный 2" xfId="25"/>
    <cellStyle name="Обычный" xfId="0" builtinId="0"/>
    <cellStyle name="Обычный 2" xfId="2"/>
    <cellStyle name="Обычный 2 2" xfId="26"/>
    <cellStyle name="Обычный 2 3" xfId="27"/>
    <cellStyle name="Обычный 3" xfId="1"/>
    <cellStyle name="Обычный 3 2" xfId="28"/>
    <cellStyle name="Обычный 3 3" xfId="29"/>
    <cellStyle name="Обычный 4" xfId="30"/>
    <cellStyle name="Обычный 5" xfId="31"/>
    <cellStyle name="Обычный 6" xfId="32"/>
    <cellStyle name="Плохой 2" xfId="33"/>
    <cellStyle name="Пояснение 2" xfId="34"/>
    <cellStyle name="Примечание 2" xfId="35"/>
    <cellStyle name="Примечание 2 2" xfId="36"/>
    <cellStyle name="Примечание 3" xfId="37"/>
    <cellStyle name="Процентный 2" xfId="3"/>
    <cellStyle name="Процентный 2 2" xfId="38"/>
    <cellStyle name="Процентный 2 3" xfId="39"/>
    <cellStyle name="Процентный 3" xfId="40"/>
    <cellStyle name="Связанная ячейка 2" xfId="41"/>
    <cellStyle name="Стиль 1" xfId="42"/>
    <cellStyle name="Текст предупреждения 2" xfId="43"/>
    <cellStyle name="Финансовый 2" xfId="44"/>
    <cellStyle name="Финансовый 2 2" xfId="45"/>
    <cellStyle name="Хороший 2" xfId="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0\Data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dtek.com/&#1052;&#1086;&#1080;%20&#1076;&#1086;&#1082;&#1091;&#1084;&#1077;&#1085;&#1090;&#1099;/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.dtek.com/Documents%20and%20Settings/vmazur001/My%20Documents/Projects/EMZ/2006/Suba/Documents%20and%20Settings/alexander.rybakov/Local%20Settings/Temporary%20Internet%20Files/OLK80/Classificator/&#1085;&#1086;&#1074;&#1099;&#1077;%20&#1044;&#1090;,%20&#1050;&#1090;/&#1054;&#1040;&#1054;%20&#1044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_ПФА"/>
      <sheetName val="Справочники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Список компаний"/>
      <sheetName val="_Ф3"/>
      <sheetName val="Прил 1 Функц-ые направлен.  (3"/>
      <sheetName val="Бюджетная!"/>
      <sheetName val=""/>
      <sheetName val="Sheet2"/>
      <sheetName val="Служебные таблицы"/>
      <sheetName val="Справочник провайдеров"/>
      <sheetName val="шахматка"/>
      <sheetName val="2.1. Heat map INDEXES"/>
      <sheetName val="справочник статей"/>
      <sheetName val="Назначение закупки"/>
      <sheetName val="Свод"/>
      <sheetName val="Данные"/>
      <sheetName val="TECH"/>
      <sheetName val="ЗВЕДЕНА"/>
      <sheetName val="Назва обладнання"/>
      <sheetName val="directory"/>
      <sheetName val="исходники"/>
      <sheetName val="Закупки"/>
      <sheetName val="Для подстановки"/>
      <sheetName val="Технический лист"/>
      <sheetName val="КТГ и КИО КО 2011"/>
      <sheetName val="технич. лист"/>
      <sheetName val="J02-1_31.12.2012"/>
      <sheetName val="WC new"/>
      <sheetName val="Major counterparties"/>
      <sheetName val="_Ф2"/>
      <sheetName val="Справочник 2"/>
      <sheetName val="Справочник 1"/>
      <sheetName val="Расчёт простоя по площадкам"/>
      <sheetName val="Служебное"/>
      <sheetName val="Загл"/>
      <sheetName val="Бюджетные статьи"/>
      <sheetName val="справочники 1С"/>
      <sheetName val="БП услуги прочие"/>
      <sheetName val="сводная РП"/>
      <sheetName val="ИТР"/>
      <sheetName val="справочник для мп_ДТЭК"/>
      <sheetName val="узелSAP"/>
      <sheetName val="_Ф4"/>
      <sheetName val="_Ф5"/>
      <sheetName val="Ф7_цены"/>
      <sheetName val="Ф8_цены"/>
      <sheetName val="XLR_NoRangeSheet"/>
    </sheetNames>
    <sheetDataSet>
      <sheetData sheetId="0" refreshError="1">
        <row r="3">
          <cell r="C3" t="str">
            <v>План</v>
          </cell>
        </row>
        <row r="4">
          <cell r="B4" t="str">
            <v>%</v>
          </cell>
          <cell r="C4" t="str">
            <v>Кол-во</v>
          </cell>
          <cell r="D4" t="str">
            <v>Цена</v>
          </cell>
          <cell r="E4" t="str">
            <v>Сумма</v>
          </cell>
        </row>
        <row r="5">
          <cell r="C5" t="str">
            <v>т.</v>
          </cell>
          <cell r="D5" t="str">
            <v>руб/т</v>
          </cell>
          <cell r="E5" t="str">
            <v>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">
          <cell r="K1" t="str">
            <v>Утверждаю:</v>
          </cell>
        </row>
      </sheetData>
      <sheetData sheetId="47">
        <row r="1">
          <cell r="K1" t="str">
            <v>Утверждаю:</v>
          </cell>
        </row>
      </sheetData>
      <sheetData sheetId="48">
        <row r="1">
          <cell r="K1" t="str">
            <v>Утверждаю:</v>
          </cell>
        </row>
      </sheetData>
      <sheetData sheetId="49">
        <row r="1">
          <cell r="K1" t="str">
            <v>Утверждаю:</v>
          </cell>
        </row>
      </sheetData>
      <sheetData sheetId="50">
        <row r="1">
          <cell r="K1" t="str">
            <v>Утверждаю:</v>
          </cell>
        </row>
      </sheetData>
      <sheetData sheetId="51">
        <row r="1">
          <cell r="K1" t="str">
            <v>Утверждаю:</v>
          </cell>
        </row>
      </sheetData>
      <sheetData sheetId="52">
        <row r="1">
          <cell r="K1" t="str">
            <v>Утверждаю:</v>
          </cell>
        </row>
      </sheetData>
      <sheetData sheetId="53">
        <row r="1">
          <cell r="K1" t="str">
            <v>Утверждаю:</v>
          </cell>
        </row>
      </sheetData>
      <sheetData sheetId="54">
        <row r="1">
          <cell r="K1" t="str">
            <v>Утверждаю:</v>
          </cell>
        </row>
      </sheetData>
      <sheetData sheetId="55">
        <row r="1">
          <cell r="K1" t="str">
            <v>Утверждаю:</v>
          </cell>
        </row>
      </sheetData>
      <sheetData sheetId="56">
        <row r="1">
          <cell r="K1" t="str">
            <v>Утверждаю:</v>
          </cell>
        </row>
      </sheetData>
      <sheetData sheetId="57">
        <row r="1">
          <cell r="K1" t="str">
            <v>Утверждаю:</v>
          </cell>
        </row>
      </sheetData>
      <sheetData sheetId="58">
        <row r="1">
          <cell r="K1" t="str">
            <v>Утверждаю:</v>
          </cell>
        </row>
      </sheetData>
      <sheetData sheetId="59">
        <row r="1">
          <cell r="K1" t="str">
            <v>Утверждаю:</v>
          </cell>
        </row>
      </sheetData>
      <sheetData sheetId="60">
        <row r="1">
          <cell r="K1" t="str">
            <v>Утверждаю:</v>
          </cell>
        </row>
      </sheetData>
      <sheetData sheetId="61">
        <row r="1">
          <cell r="K1" t="str">
            <v>Утверждаю:</v>
          </cell>
        </row>
      </sheetData>
      <sheetData sheetId="62">
        <row r="1">
          <cell r="K1" t="str">
            <v>Утверждаю:</v>
          </cell>
        </row>
      </sheetData>
      <sheetData sheetId="63">
        <row r="1">
          <cell r="K1" t="str">
            <v>Утверждаю: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">
          <cell r="K1" t="str">
            <v>Утверждаю:</v>
          </cell>
        </row>
      </sheetData>
      <sheetData sheetId="77">
        <row r="1">
          <cell r="K1" t="str">
            <v>Утверждаю:</v>
          </cell>
        </row>
      </sheetData>
      <sheetData sheetId="78">
        <row r="1">
          <cell r="K1" t="str">
            <v>Утверждаю:</v>
          </cell>
        </row>
      </sheetData>
      <sheetData sheetId="79">
        <row r="1">
          <cell r="K1" t="str">
            <v>Утверждаю:</v>
          </cell>
        </row>
      </sheetData>
      <sheetData sheetId="80">
        <row r="1">
          <cell r="K1" t="str">
            <v>Утверждаю:</v>
          </cell>
        </row>
      </sheetData>
      <sheetData sheetId="81">
        <row r="1">
          <cell r="K1" t="str">
            <v>Утверждаю:</v>
          </cell>
        </row>
      </sheetData>
      <sheetData sheetId="82">
        <row r="1">
          <cell r="K1" t="str">
            <v>Утверждаю:</v>
          </cell>
        </row>
      </sheetData>
      <sheetData sheetId="83">
        <row r="1">
          <cell r="K1" t="str">
            <v>Утверждаю:</v>
          </cell>
        </row>
      </sheetData>
      <sheetData sheetId="84">
        <row r="1">
          <cell r="K1" t="str">
            <v>Утверждаю:</v>
          </cell>
        </row>
      </sheetData>
      <sheetData sheetId="85">
        <row r="1">
          <cell r="K1" t="str">
            <v>Утверждаю:</v>
          </cell>
        </row>
      </sheetData>
      <sheetData sheetId="86">
        <row r="1">
          <cell r="K1" t="str">
            <v>Утверждаю:</v>
          </cell>
        </row>
      </sheetData>
      <sheetData sheetId="87">
        <row r="1">
          <cell r="K1" t="str">
            <v>Утверждаю:</v>
          </cell>
        </row>
      </sheetData>
      <sheetData sheetId="88">
        <row r="1">
          <cell r="K1" t="str">
            <v>Утверждаю:</v>
          </cell>
        </row>
      </sheetData>
      <sheetData sheetId="89">
        <row r="1">
          <cell r="K1" t="str">
            <v>Утверждаю:</v>
          </cell>
        </row>
      </sheetData>
      <sheetData sheetId="90">
        <row r="1">
          <cell r="K1" t="str">
            <v>Утверждаю:</v>
          </cell>
        </row>
      </sheetData>
      <sheetData sheetId="91">
        <row r="1">
          <cell r="K1" t="str">
            <v>Утверждаю:</v>
          </cell>
        </row>
      </sheetData>
      <sheetData sheetId="92">
        <row r="1">
          <cell r="K1" t="str">
            <v>Утверждаю:</v>
          </cell>
        </row>
      </sheetData>
      <sheetData sheetId="93">
        <row r="1">
          <cell r="K1" t="str">
            <v>Утверждаю:</v>
          </cell>
        </row>
      </sheetData>
      <sheetData sheetId="94">
        <row r="1">
          <cell r="K1" t="str">
            <v>Утверждаю:</v>
          </cell>
        </row>
      </sheetData>
      <sheetData sheetId="95">
        <row r="1">
          <cell r="K1" t="str">
            <v>Утверждаю:</v>
          </cell>
        </row>
      </sheetData>
      <sheetData sheetId="96">
        <row r="1">
          <cell r="K1" t="str">
            <v>Утверждаю:</v>
          </cell>
        </row>
      </sheetData>
      <sheetData sheetId="97">
        <row r="1">
          <cell r="K1" t="str">
            <v>Утверждаю:</v>
          </cell>
        </row>
      </sheetData>
      <sheetData sheetId="98">
        <row r="1">
          <cell r="K1" t="str">
            <v>Утверждаю:</v>
          </cell>
        </row>
      </sheetData>
      <sheetData sheetId="99">
        <row r="1">
          <cell r="K1" t="str">
            <v>Утверждаю:</v>
          </cell>
        </row>
      </sheetData>
      <sheetData sheetId="100">
        <row r="1">
          <cell r="K1" t="str">
            <v>Утверждаю:</v>
          </cell>
        </row>
      </sheetData>
      <sheetData sheetId="101">
        <row r="1">
          <cell r="K1" t="str">
            <v>Утверждаю:</v>
          </cell>
        </row>
      </sheetData>
      <sheetData sheetId="102">
        <row r="1">
          <cell r="K1" t="str">
            <v>Утверждаю:</v>
          </cell>
        </row>
      </sheetData>
      <sheetData sheetId="103">
        <row r="1">
          <cell r="K1" t="str">
            <v>Утверждаю:</v>
          </cell>
        </row>
      </sheetData>
      <sheetData sheetId="104">
        <row r="1">
          <cell r="K1" t="str">
            <v>Утверждаю:</v>
          </cell>
        </row>
      </sheetData>
      <sheetData sheetId="105">
        <row r="1">
          <cell r="K1" t="str">
            <v>Утверждаю:</v>
          </cell>
        </row>
      </sheetData>
      <sheetData sheetId="106">
        <row r="1">
          <cell r="K1" t="str">
            <v>Утверждаю:</v>
          </cell>
        </row>
      </sheetData>
      <sheetData sheetId="107">
        <row r="1">
          <cell r="K1" t="str">
            <v>Утверждаю:</v>
          </cell>
        </row>
      </sheetData>
      <sheetData sheetId="108">
        <row r="1">
          <cell r="K1" t="str">
            <v>Утверждаю:</v>
          </cell>
        </row>
      </sheetData>
      <sheetData sheetId="109">
        <row r="1">
          <cell r="K1" t="str">
            <v>Утверждаю:</v>
          </cell>
        </row>
      </sheetData>
      <sheetData sheetId="110">
        <row r="1">
          <cell r="K1" t="str">
            <v>Утверждаю:</v>
          </cell>
        </row>
      </sheetData>
      <sheetData sheetId="111">
        <row r="1">
          <cell r="K1" t="str">
            <v>Утверждаю:</v>
          </cell>
        </row>
      </sheetData>
      <sheetData sheetId="112">
        <row r="1">
          <cell r="K1" t="str">
            <v>Утверждаю:</v>
          </cell>
        </row>
      </sheetData>
      <sheetData sheetId="113">
        <row r="1">
          <cell r="K1" t="str">
            <v>Утверждаю:</v>
          </cell>
        </row>
      </sheetData>
      <sheetData sheetId="114">
        <row r="1">
          <cell r="K1" t="str">
            <v>Утверждаю:</v>
          </cell>
        </row>
      </sheetData>
      <sheetData sheetId="115">
        <row r="1">
          <cell r="K1" t="str">
            <v>Утверждаю:</v>
          </cell>
        </row>
      </sheetData>
      <sheetData sheetId="116">
        <row r="1">
          <cell r="K1" t="str">
            <v>Утверждаю:</v>
          </cell>
        </row>
      </sheetData>
      <sheetData sheetId="117">
        <row r="1">
          <cell r="K1" t="str">
            <v>Утверждаю:</v>
          </cell>
        </row>
      </sheetData>
      <sheetData sheetId="118">
        <row r="1">
          <cell r="K1" t="str">
            <v>Утверждаю:</v>
          </cell>
        </row>
      </sheetData>
      <sheetData sheetId="119" refreshError="1"/>
      <sheetData sheetId="120">
        <row r="1">
          <cell r="K1" t="str">
            <v>Утверждаю:</v>
          </cell>
        </row>
      </sheetData>
      <sheetData sheetId="121">
        <row r="1">
          <cell r="K1" t="str">
            <v>Утверждаю:</v>
          </cell>
        </row>
      </sheetData>
      <sheetData sheetId="122">
        <row r="1">
          <cell r="K1" t="str">
            <v>Утверждаю:</v>
          </cell>
        </row>
      </sheetData>
      <sheetData sheetId="123">
        <row r="1">
          <cell r="K1" t="str">
            <v>Утверждаю:</v>
          </cell>
        </row>
      </sheetData>
      <sheetData sheetId="124">
        <row r="1">
          <cell r="K1" t="str">
            <v>Утверждаю:</v>
          </cell>
        </row>
      </sheetData>
      <sheetData sheetId="125">
        <row r="1">
          <cell r="K1" t="str">
            <v>Утверждаю:</v>
          </cell>
        </row>
      </sheetData>
      <sheetData sheetId="126">
        <row r="1">
          <cell r="K1" t="str">
            <v>Утверждаю:</v>
          </cell>
        </row>
      </sheetData>
      <sheetData sheetId="127">
        <row r="1">
          <cell r="K1" t="str">
            <v>Утверждаю:</v>
          </cell>
        </row>
      </sheetData>
      <sheetData sheetId="128">
        <row r="1">
          <cell r="K1" t="str">
            <v>Утверждаю:</v>
          </cell>
        </row>
      </sheetData>
      <sheetData sheetId="129">
        <row r="1">
          <cell r="K1" t="str">
            <v>Утверждаю:</v>
          </cell>
        </row>
      </sheetData>
      <sheetData sheetId="130">
        <row r="1">
          <cell r="K1" t="str">
            <v>Утверждаю:</v>
          </cell>
        </row>
      </sheetData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показатели"/>
      <sheetName val="4"/>
      <sheetName val="Незав.пр-во "/>
      <sheetName val="Лист2"/>
      <sheetName val="TREND_tengis&amp;emba"/>
      <sheetName val="стр.145 рос. исп"/>
      <sheetName val="assump"/>
      <sheetName val="Ini"/>
      <sheetName val="Списки"/>
      <sheetName val="факт"/>
      <sheetName val=""/>
      <sheetName val="IAS Trial Balance"/>
      <sheetName val="DICTS"/>
      <sheetName val="Обложка"/>
      <sheetName val="BS_h&amp;#38;p"/>
      <sheetName val="IS_h&amp;#38;p"/>
      <sheetName val="TREND_tengis&amp;#38;emba"/>
      <sheetName val="xref"/>
      <sheetName val="depreciation"/>
      <sheetName val="lead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IAS Trial Balance"/>
      <sheetName val="DICTS"/>
      <sheetName val="1996 год"/>
      <sheetName val="Данные"/>
      <sheetName val="Таблицы"/>
      <sheetName val="Ранжир_расчет"/>
      <sheetName val="4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КХЗ data"/>
      <sheetName val="Лист1"/>
      <sheetName val="тыс"/>
      <sheetName val="XLR_NoRangeSheet"/>
      <sheetName val="InputTI"/>
      <sheetName val="ОАО Д"/>
      <sheetName val="GLC_ratios_Jun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0</v>
          </cell>
        </row>
        <row r="8">
          <cell r="B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Изменения"/>
      <sheetName val="6440-1 Tax balances"/>
      <sheetName val="Input TI"/>
      <sheetName val="RSA_FS"/>
      <sheetName val="Types"/>
      <sheetName val="6451-1a Stat. Inst. Acc. Rec."/>
      <sheetName val="Auditors"/>
      <sheetName val="Sections"/>
      <sheetName val="Entities"/>
      <sheetName val="WP Fixed Assets"/>
      <sheetName val="FA brdwn&amp;test"/>
      <sheetName val="Довідник"/>
      <sheetName val="Справочник"/>
      <sheetName val="Лист1"/>
      <sheetName val="Test-Valuation"/>
      <sheetName val="assump"/>
      <sheetName val="Техническая"/>
      <sheetName val="Тest сч 43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C32">
            <v>3542962</v>
          </cell>
        </row>
        <row r="50">
          <cell r="J50">
            <v>3542962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Lead"/>
      <sheetName val="XREF"/>
      <sheetName val="Depreciation"/>
      <sheetName val="assump"/>
      <sheetName val="м_812"/>
      <sheetName val="IAS Trial Balance"/>
      <sheetName val="DICTS"/>
      <sheetName val="СправСтатей"/>
      <sheetName val="СправСтатейРасхУК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tar ee 99"/>
      <sheetName val="Техническая"/>
      <sheetName val="PEV20002.xls"/>
      <sheetName val="PEV20002"/>
      <sheetName val="Total"/>
      <sheetName val="Setup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BreakPreview" zoomScale="120" zoomScaleNormal="100" zoomScaleSheetLayoutView="120" workbookViewId="0">
      <selection activeCell="B20" sqref="B20"/>
    </sheetView>
  </sheetViews>
  <sheetFormatPr defaultRowHeight="15" x14ac:dyDescent="0.25"/>
  <cols>
    <col min="1" max="1" width="7" customWidth="1"/>
    <col min="2" max="2" width="52.7109375" customWidth="1"/>
    <col min="3" max="3" width="13" customWidth="1"/>
    <col min="4" max="4" width="12.28515625" customWidth="1"/>
  </cols>
  <sheetData>
    <row r="1" spans="1:4" ht="15.75" x14ac:dyDescent="0.25">
      <c r="A1" s="6"/>
      <c r="B1" s="6"/>
      <c r="C1" s="6"/>
      <c r="D1" s="7" t="s">
        <v>43</v>
      </c>
    </row>
    <row r="2" spans="1:4" ht="15" customHeight="1" x14ac:dyDescent="0.25">
      <c r="A2" s="281" t="s">
        <v>44</v>
      </c>
      <c r="B2" s="281"/>
      <c r="C2" s="281"/>
      <c r="D2" s="281"/>
    </row>
    <row r="3" spans="1:4" ht="15" customHeight="1" x14ac:dyDescent="0.25">
      <c r="A3" s="282" t="s">
        <v>45</v>
      </c>
      <c r="B3" s="282"/>
      <c r="C3" s="282"/>
      <c r="D3" s="282"/>
    </row>
    <row r="4" spans="1:4" x14ac:dyDescent="0.25">
      <c r="A4" s="279" t="s">
        <v>0</v>
      </c>
      <c r="B4" s="279"/>
      <c r="C4" s="279"/>
      <c r="D4" s="279"/>
    </row>
    <row r="5" spans="1:4" x14ac:dyDescent="0.25">
      <c r="A5" s="280" t="s">
        <v>1</v>
      </c>
      <c r="B5" s="280"/>
      <c r="C5" s="280"/>
      <c r="D5" s="280"/>
    </row>
    <row r="6" spans="1:4" x14ac:dyDescent="0.25">
      <c r="A6" s="8"/>
      <c r="B6" s="8"/>
      <c r="C6" s="8"/>
      <c r="D6" s="8"/>
    </row>
    <row r="7" spans="1:4" ht="38.25" x14ac:dyDescent="0.25">
      <c r="A7" s="9" t="s">
        <v>46</v>
      </c>
      <c r="B7" s="10" t="s">
        <v>2</v>
      </c>
      <c r="C7" s="10" t="s">
        <v>3</v>
      </c>
      <c r="D7" s="10" t="s">
        <v>4</v>
      </c>
    </row>
    <row r="8" spans="1:4" x14ac:dyDescent="0.25">
      <c r="A8" s="9" t="s">
        <v>5</v>
      </c>
      <c r="B8" s="9">
        <v>1</v>
      </c>
      <c r="C8" s="9">
        <v>2</v>
      </c>
      <c r="D8" s="9">
        <v>3</v>
      </c>
    </row>
    <row r="9" spans="1:4" x14ac:dyDescent="0.25">
      <c r="A9" s="15">
        <v>1</v>
      </c>
      <c r="B9" s="12" t="s">
        <v>6</v>
      </c>
      <c r="C9" s="13"/>
      <c r="D9" s="13"/>
    </row>
    <row r="10" spans="1:4" x14ac:dyDescent="0.25">
      <c r="A10" s="15">
        <v>2</v>
      </c>
      <c r="B10" s="12" t="s">
        <v>7</v>
      </c>
      <c r="C10" s="13"/>
      <c r="D10" s="13"/>
    </row>
    <row r="11" spans="1:4" x14ac:dyDescent="0.25">
      <c r="A11" s="15"/>
      <c r="B11" s="12" t="s">
        <v>8</v>
      </c>
      <c r="C11" s="13"/>
      <c r="D11" s="13"/>
    </row>
    <row r="12" spans="1:4" x14ac:dyDescent="0.25">
      <c r="A12" s="15">
        <v>3</v>
      </c>
      <c r="B12" s="12" t="s">
        <v>9</v>
      </c>
      <c r="C12" s="13"/>
      <c r="D12" s="13"/>
    </row>
    <row r="13" spans="1:4" x14ac:dyDescent="0.25">
      <c r="A13" s="15"/>
      <c r="B13" s="12" t="s">
        <v>8</v>
      </c>
      <c r="C13" s="13"/>
      <c r="D13" s="13"/>
    </row>
    <row r="14" spans="1:4" x14ac:dyDescent="0.25">
      <c r="A14" s="15">
        <v>4</v>
      </c>
      <c r="B14" s="12" t="s">
        <v>10</v>
      </c>
      <c r="C14" s="13"/>
      <c r="D14" s="13"/>
    </row>
    <row r="15" spans="1:4" x14ac:dyDescent="0.25">
      <c r="A15" s="15">
        <v>5</v>
      </c>
      <c r="B15" s="12" t="s">
        <v>11</v>
      </c>
      <c r="C15" s="13"/>
      <c r="D15" s="13"/>
    </row>
    <row r="16" spans="1:4" x14ac:dyDescent="0.25">
      <c r="A16" s="15" t="s">
        <v>47</v>
      </c>
      <c r="B16" s="12" t="s">
        <v>12</v>
      </c>
      <c r="C16" s="13"/>
      <c r="D16" s="13"/>
    </row>
    <row r="17" spans="1:4" x14ac:dyDescent="0.25">
      <c r="A17" s="15" t="s">
        <v>48</v>
      </c>
      <c r="B17" s="12" t="s">
        <v>13</v>
      </c>
      <c r="C17" s="13"/>
      <c r="D17" s="13"/>
    </row>
    <row r="18" spans="1:4" x14ac:dyDescent="0.25">
      <c r="A18" s="15">
        <v>6</v>
      </c>
      <c r="B18" s="12" t="s">
        <v>14</v>
      </c>
      <c r="C18" s="13"/>
      <c r="D18" s="13"/>
    </row>
    <row r="19" spans="1:4" x14ac:dyDescent="0.25">
      <c r="A19" s="15"/>
      <c r="B19" s="12" t="s">
        <v>8</v>
      </c>
      <c r="C19" s="13"/>
      <c r="D19" s="13"/>
    </row>
    <row r="20" spans="1:4" x14ac:dyDescent="0.25">
      <c r="A20" s="15">
        <v>7</v>
      </c>
      <c r="B20" s="12" t="s">
        <v>15</v>
      </c>
      <c r="C20" s="13"/>
      <c r="D20" s="13"/>
    </row>
    <row r="21" spans="1:4" x14ac:dyDescent="0.25">
      <c r="A21" s="15"/>
      <c r="B21" s="12" t="s">
        <v>8</v>
      </c>
      <c r="C21" s="13"/>
      <c r="D21" s="13"/>
    </row>
    <row r="22" spans="1:4" x14ac:dyDescent="0.25">
      <c r="A22" s="15">
        <v>8</v>
      </c>
      <c r="B22" s="12" t="s">
        <v>16</v>
      </c>
      <c r="C22" s="13"/>
      <c r="D22" s="13"/>
    </row>
    <row r="23" spans="1:4" x14ac:dyDescent="0.25">
      <c r="A23" s="15">
        <v>9</v>
      </c>
      <c r="B23" s="12" t="s">
        <v>17</v>
      </c>
      <c r="C23" s="13"/>
      <c r="D23" s="13"/>
    </row>
    <row r="24" spans="1:4" ht="25.5" x14ac:dyDescent="0.25">
      <c r="A24" s="15" t="s">
        <v>49</v>
      </c>
      <c r="B24" s="12" t="s">
        <v>18</v>
      </c>
      <c r="C24" s="13"/>
      <c r="D24" s="13"/>
    </row>
    <row r="25" spans="1:4" x14ac:dyDescent="0.25">
      <c r="A25" s="15" t="s">
        <v>50</v>
      </c>
      <c r="B25" s="12" t="s">
        <v>19</v>
      </c>
      <c r="C25" s="13"/>
      <c r="D25" s="13"/>
    </row>
    <row r="26" spans="1:4" x14ac:dyDescent="0.25">
      <c r="A26" s="15" t="s">
        <v>51</v>
      </c>
      <c r="B26" s="12" t="s">
        <v>20</v>
      </c>
      <c r="C26" s="13"/>
      <c r="D26" s="13"/>
    </row>
    <row r="27" spans="1:4" ht="89.25" x14ac:dyDescent="0.25">
      <c r="A27" s="15" t="s">
        <v>52</v>
      </c>
      <c r="B27" s="12" t="s">
        <v>21</v>
      </c>
      <c r="C27" s="13"/>
      <c r="D27" s="13"/>
    </row>
    <row r="28" spans="1:4" x14ac:dyDescent="0.25">
      <c r="A28" s="15" t="s">
        <v>53</v>
      </c>
      <c r="B28" s="12" t="s">
        <v>22</v>
      </c>
      <c r="C28" s="13"/>
      <c r="D28" s="13"/>
    </row>
    <row r="29" spans="1:4" x14ac:dyDescent="0.25">
      <c r="A29" s="15" t="s">
        <v>54</v>
      </c>
      <c r="B29" s="12" t="s">
        <v>23</v>
      </c>
      <c r="C29" s="13"/>
      <c r="D29" s="13"/>
    </row>
    <row r="30" spans="1:4" ht="25.5" x14ac:dyDescent="0.25">
      <c r="A30" s="15" t="s">
        <v>55</v>
      </c>
      <c r="B30" s="12" t="s">
        <v>24</v>
      </c>
      <c r="C30" s="13"/>
      <c r="D30" s="13"/>
    </row>
    <row r="31" spans="1:4" x14ac:dyDescent="0.25">
      <c r="A31" s="15" t="s">
        <v>56</v>
      </c>
      <c r="B31" s="12" t="s">
        <v>25</v>
      </c>
      <c r="C31" s="13"/>
      <c r="D31" s="13"/>
    </row>
    <row r="32" spans="1:4" x14ac:dyDescent="0.25">
      <c r="A32" s="15" t="s">
        <v>57</v>
      </c>
      <c r="B32" s="12" t="s">
        <v>26</v>
      </c>
      <c r="C32" s="13"/>
      <c r="D32" s="13"/>
    </row>
    <row r="33" spans="1:4" ht="25.5" x14ac:dyDescent="0.25">
      <c r="A33" s="15" t="s">
        <v>58</v>
      </c>
      <c r="B33" s="12" t="s">
        <v>27</v>
      </c>
      <c r="C33" s="13"/>
      <c r="D33" s="13"/>
    </row>
    <row r="34" spans="1:4" x14ac:dyDescent="0.25">
      <c r="A34" s="15" t="s">
        <v>59</v>
      </c>
      <c r="B34" s="12" t="s">
        <v>28</v>
      </c>
      <c r="C34" s="13"/>
      <c r="D34" s="13"/>
    </row>
    <row r="35" spans="1:4" x14ac:dyDescent="0.25">
      <c r="A35" s="15">
        <v>10</v>
      </c>
      <c r="B35" s="12" t="s">
        <v>29</v>
      </c>
      <c r="C35" s="13"/>
      <c r="D35" s="13"/>
    </row>
    <row r="36" spans="1:4" x14ac:dyDescent="0.25">
      <c r="A36" s="15"/>
      <c r="B36" s="12" t="s">
        <v>8</v>
      </c>
      <c r="C36" s="13"/>
      <c r="D36" s="13"/>
    </row>
    <row r="37" spans="1:4" x14ac:dyDescent="0.25">
      <c r="A37" s="15">
        <v>11</v>
      </c>
      <c r="B37" s="12" t="s">
        <v>30</v>
      </c>
      <c r="C37" s="13"/>
      <c r="D37" s="13"/>
    </row>
    <row r="38" spans="1:4" ht="25.5" x14ac:dyDescent="0.25">
      <c r="A38" s="15">
        <v>12</v>
      </c>
      <c r="B38" s="12" t="s">
        <v>31</v>
      </c>
      <c r="C38" s="13"/>
      <c r="D38" s="13"/>
    </row>
    <row r="39" spans="1:4" x14ac:dyDescent="0.25">
      <c r="A39" s="15">
        <v>13</v>
      </c>
      <c r="B39" s="12" t="s">
        <v>32</v>
      </c>
      <c r="C39" s="13"/>
      <c r="D39" s="13"/>
    </row>
    <row r="40" spans="1:4" x14ac:dyDescent="0.25">
      <c r="A40" s="15"/>
      <c r="B40" s="12" t="s">
        <v>33</v>
      </c>
      <c r="C40" s="13"/>
      <c r="D40" s="13"/>
    </row>
    <row r="41" spans="1:4" x14ac:dyDescent="0.25">
      <c r="A41" s="15" t="s">
        <v>60</v>
      </c>
      <c r="B41" s="12" t="s">
        <v>34</v>
      </c>
      <c r="C41" s="13"/>
      <c r="D41" s="13"/>
    </row>
    <row r="42" spans="1:4" x14ac:dyDescent="0.25">
      <c r="A42" s="15" t="s">
        <v>61</v>
      </c>
      <c r="B42" s="12" t="s">
        <v>35</v>
      </c>
      <c r="C42" s="13"/>
      <c r="D42" s="13"/>
    </row>
    <row r="43" spans="1:4" x14ac:dyDescent="0.25">
      <c r="A43" s="15" t="s">
        <v>62</v>
      </c>
      <c r="B43" s="12" t="s">
        <v>36</v>
      </c>
      <c r="C43" s="13"/>
      <c r="D43" s="13"/>
    </row>
    <row r="44" spans="1:4" x14ac:dyDescent="0.25">
      <c r="A44" s="15" t="s">
        <v>63</v>
      </c>
      <c r="B44" s="12" t="s">
        <v>37</v>
      </c>
      <c r="C44" s="13"/>
      <c r="D44" s="13"/>
    </row>
    <row r="45" spans="1:4" x14ac:dyDescent="0.25">
      <c r="A45" s="15" t="s">
        <v>64</v>
      </c>
      <c r="B45" s="12" t="s">
        <v>38</v>
      </c>
      <c r="C45" s="13"/>
      <c r="D45" s="13"/>
    </row>
    <row r="46" spans="1:4" x14ac:dyDescent="0.25">
      <c r="A46" s="15" t="s">
        <v>65</v>
      </c>
      <c r="B46" s="12" t="s">
        <v>39</v>
      </c>
      <c r="C46" s="13"/>
      <c r="D46" s="13"/>
    </row>
    <row r="47" spans="1:4" x14ac:dyDescent="0.25">
      <c r="A47" s="15" t="s">
        <v>66</v>
      </c>
      <c r="B47" s="12" t="s">
        <v>40</v>
      </c>
      <c r="C47" s="13"/>
      <c r="D47" s="13"/>
    </row>
    <row r="48" spans="1:4" x14ac:dyDescent="0.25">
      <c r="A48" s="15" t="s">
        <v>67</v>
      </c>
      <c r="B48" s="12" t="s">
        <v>41</v>
      </c>
      <c r="C48" s="13"/>
      <c r="D48" s="13"/>
    </row>
    <row r="49" spans="1:4" x14ac:dyDescent="0.25">
      <c r="A49" s="15" t="s">
        <v>68</v>
      </c>
      <c r="B49" s="12" t="s">
        <v>42</v>
      </c>
      <c r="C49" s="13"/>
      <c r="D49" s="13"/>
    </row>
    <row r="50" spans="1:4" x14ac:dyDescent="0.25">
      <c r="A50" s="8"/>
      <c r="B50" s="8"/>
      <c r="C50" s="8"/>
      <c r="D50" s="8"/>
    </row>
    <row r="51" spans="1:4" ht="63.75" customHeight="1" x14ac:dyDescent="0.25">
      <c r="A51" s="283" t="s">
        <v>69</v>
      </c>
      <c r="B51" s="283"/>
      <c r="C51" s="283"/>
      <c r="D51" s="283"/>
    </row>
    <row r="52" spans="1:4" ht="15" customHeight="1" x14ac:dyDescent="0.25">
      <c r="A52" s="3"/>
      <c r="B52" s="3"/>
      <c r="C52" s="3"/>
      <c r="D52" s="3"/>
    </row>
  </sheetData>
  <mergeCells count="5">
    <mergeCell ref="A4:D4"/>
    <mergeCell ref="A5:D5"/>
    <mergeCell ref="A2:D2"/>
    <mergeCell ref="A3:D3"/>
    <mergeCell ref="A51:D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view="pageBreakPreview" zoomScaleNormal="115" zoomScaleSheetLayoutView="100" workbookViewId="0">
      <selection activeCell="B35" sqref="B35"/>
    </sheetView>
  </sheetViews>
  <sheetFormatPr defaultRowHeight="15" x14ac:dyDescent="0.25"/>
  <cols>
    <col min="1" max="1" width="7" customWidth="1"/>
    <col min="2" max="2" width="52.7109375" customWidth="1"/>
    <col min="3" max="3" width="13" customWidth="1"/>
    <col min="4" max="4" width="12.28515625" customWidth="1"/>
  </cols>
  <sheetData>
    <row r="1" spans="1:4" ht="15.75" x14ac:dyDescent="0.25">
      <c r="A1" s="6"/>
      <c r="B1" s="6"/>
      <c r="C1" s="6"/>
      <c r="D1" s="7" t="s">
        <v>70</v>
      </c>
    </row>
    <row r="2" spans="1:4" ht="15" customHeight="1" x14ac:dyDescent="0.25">
      <c r="A2" s="281" t="s">
        <v>44</v>
      </c>
      <c r="B2" s="281"/>
      <c r="C2" s="281"/>
      <c r="D2" s="281"/>
    </row>
    <row r="3" spans="1:4" ht="15" customHeight="1" x14ac:dyDescent="0.25">
      <c r="A3" s="282" t="s">
        <v>45</v>
      </c>
      <c r="B3" s="282"/>
      <c r="C3" s="282"/>
      <c r="D3" s="282"/>
    </row>
    <row r="4" spans="1:4" x14ac:dyDescent="0.25">
      <c r="A4" s="279" t="s">
        <v>0</v>
      </c>
      <c r="B4" s="279"/>
      <c r="C4" s="279"/>
      <c r="D4" s="279"/>
    </row>
    <row r="5" spans="1:4" x14ac:dyDescent="0.25">
      <c r="A5" s="280" t="s">
        <v>1</v>
      </c>
      <c r="B5" s="280"/>
      <c r="C5" s="280"/>
      <c r="D5" s="280"/>
    </row>
    <row r="6" spans="1:4" x14ac:dyDescent="0.25">
      <c r="A6" s="8"/>
      <c r="B6" s="8"/>
      <c r="C6" s="8"/>
      <c r="D6" s="8"/>
    </row>
    <row r="7" spans="1:4" ht="38.25" x14ac:dyDescent="0.25">
      <c r="A7" s="9" t="s">
        <v>46</v>
      </c>
      <c r="B7" s="10" t="s">
        <v>2</v>
      </c>
      <c r="C7" s="10" t="s">
        <v>247</v>
      </c>
      <c r="D7" s="10" t="s">
        <v>246</v>
      </c>
    </row>
    <row r="8" spans="1:4" x14ac:dyDescent="0.25">
      <c r="A8" s="9" t="s">
        <v>5</v>
      </c>
      <c r="B8" s="9">
        <v>1</v>
      </c>
      <c r="C8" s="9">
        <v>2</v>
      </c>
      <c r="D8" s="9">
        <v>3</v>
      </c>
    </row>
    <row r="9" spans="1:4" x14ac:dyDescent="0.25">
      <c r="A9" s="11" t="s">
        <v>71</v>
      </c>
      <c r="B9" s="12" t="s">
        <v>72</v>
      </c>
      <c r="C9" s="13"/>
      <c r="D9" s="13"/>
    </row>
    <row r="10" spans="1:4" x14ac:dyDescent="0.25">
      <c r="A10" s="11" t="s">
        <v>125</v>
      </c>
      <c r="B10" s="12" t="s">
        <v>73</v>
      </c>
      <c r="C10" s="13"/>
      <c r="D10" s="13"/>
    </row>
    <row r="11" spans="1:4" x14ac:dyDescent="0.25">
      <c r="A11" s="11" t="s">
        <v>74</v>
      </c>
      <c r="B11" s="12" t="s">
        <v>75</v>
      </c>
      <c r="C11" s="13"/>
      <c r="D11" s="13"/>
    </row>
    <row r="12" spans="1:4" x14ac:dyDescent="0.25">
      <c r="A12" s="11" t="s">
        <v>76</v>
      </c>
      <c r="B12" s="12" t="s">
        <v>9</v>
      </c>
      <c r="C12" s="13"/>
      <c r="D12" s="13"/>
    </row>
    <row r="13" spans="1:4" x14ac:dyDescent="0.25">
      <c r="A13" s="11" t="s">
        <v>126</v>
      </c>
      <c r="B13" s="12" t="s">
        <v>77</v>
      </c>
      <c r="C13" s="13"/>
      <c r="D13" s="13"/>
    </row>
    <row r="14" spans="1:4" x14ac:dyDescent="0.25">
      <c r="A14" s="11" t="s">
        <v>78</v>
      </c>
      <c r="B14" s="12" t="s">
        <v>79</v>
      </c>
      <c r="C14" s="13"/>
      <c r="D14" s="13"/>
    </row>
    <row r="15" spans="1:4" x14ac:dyDescent="0.25">
      <c r="A15" s="11" t="s">
        <v>80</v>
      </c>
      <c r="B15" s="12" t="s">
        <v>81</v>
      </c>
      <c r="C15" s="13"/>
      <c r="D15" s="13"/>
    </row>
    <row r="16" spans="1:4" ht="25.5" x14ac:dyDescent="0.25">
      <c r="A16" s="11" t="s">
        <v>82</v>
      </c>
      <c r="B16" s="12" t="s">
        <v>83</v>
      </c>
      <c r="C16" s="13"/>
      <c r="D16" s="13"/>
    </row>
    <row r="17" spans="1:4" x14ac:dyDescent="0.25">
      <c r="A17" s="11"/>
      <c r="B17" s="14" t="s">
        <v>84</v>
      </c>
      <c r="C17" s="13"/>
      <c r="D17" s="13"/>
    </row>
    <row r="18" spans="1:4" ht="25.5" x14ac:dyDescent="0.25">
      <c r="A18" s="11"/>
      <c r="B18" s="14" t="s">
        <v>85</v>
      </c>
      <c r="C18" s="13"/>
      <c r="D18" s="13"/>
    </row>
    <row r="19" spans="1:4" x14ac:dyDescent="0.25">
      <c r="A19" s="11"/>
      <c r="B19" s="14" t="s">
        <v>86</v>
      </c>
      <c r="C19" s="13"/>
      <c r="D19" s="13"/>
    </row>
    <row r="20" spans="1:4" x14ac:dyDescent="0.25">
      <c r="A20" s="11"/>
      <c r="B20" s="14" t="s">
        <v>87</v>
      </c>
      <c r="C20" s="13"/>
      <c r="D20" s="13"/>
    </row>
    <row r="21" spans="1:4" x14ac:dyDescent="0.25">
      <c r="A21" s="11"/>
      <c r="B21" s="14" t="s">
        <v>88</v>
      </c>
      <c r="C21" s="13"/>
      <c r="D21" s="13"/>
    </row>
    <row r="22" spans="1:4" x14ac:dyDescent="0.25">
      <c r="A22" s="11"/>
      <c r="B22" s="14" t="s">
        <v>89</v>
      </c>
      <c r="C22" s="13"/>
      <c r="D22" s="13"/>
    </row>
    <row r="23" spans="1:4" x14ac:dyDescent="0.25">
      <c r="A23" s="11" t="s">
        <v>90</v>
      </c>
      <c r="B23" s="12" t="s">
        <v>91</v>
      </c>
      <c r="C23" s="13"/>
      <c r="D23" s="13"/>
    </row>
    <row r="24" spans="1:4" x14ac:dyDescent="0.25">
      <c r="A24" s="11" t="s">
        <v>92</v>
      </c>
      <c r="B24" s="12" t="s">
        <v>93</v>
      </c>
      <c r="C24" s="13"/>
      <c r="D24" s="13"/>
    </row>
    <row r="25" spans="1:4" ht="25.5" x14ac:dyDescent="0.25">
      <c r="A25" s="11" t="s">
        <v>94</v>
      </c>
      <c r="B25" s="12" t="s">
        <v>95</v>
      </c>
      <c r="C25" s="13"/>
      <c r="D25" s="13"/>
    </row>
    <row r="26" spans="1:4" x14ac:dyDescent="0.25">
      <c r="A26" s="11" t="s">
        <v>96</v>
      </c>
      <c r="B26" s="12" t="s">
        <v>97</v>
      </c>
      <c r="C26" s="13"/>
      <c r="D26" s="13"/>
    </row>
    <row r="27" spans="1:4" x14ac:dyDescent="0.25">
      <c r="A27" s="11" t="s">
        <v>98</v>
      </c>
      <c r="B27" s="12" t="s">
        <v>99</v>
      </c>
      <c r="C27" s="13"/>
      <c r="D27" s="13"/>
    </row>
    <row r="28" spans="1:4" x14ac:dyDescent="0.25">
      <c r="A28" s="11" t="s">
        <v>100</v>
      </c>
      <c r="B28" s="12" t="s">
        <v>101</v>
      </c>
      <c r="C28" s="13"/>
      <c r="D28" s="13"/>
    </row>
    <row r="29" spans="1:4" x14ac:dyDescent="0.25">
      <c r="A29" s="11" t="s">
        <v>102</v>
      </c>
      <c r="B29" s="12" t="s">
        <v>103</v>
      </c>
      <c r="C29" s="13"/>
      <c r="D29" s="13"/>
    </row>
    <row r="30" spans="1:4" ht="25.5" x14ac:dyDescent="0.25">
      <c r="A30" s="11" t="s">
        <v>104</v>
      </c>
      <c r="B30" s="12" t="s">
        <v>105</v>
      </c>
      <c r="C30" s="13"/>
      <c r="D30" s="13"/>
    </row>
    <row r="31" spans="1:4" x14ac:dyDescent="0.25">
      <c r="A31" s="11" t="s">
        <v>106</v>
      </c>
      <c r="B31" s="12" t="s">
        <v>107</v>
      </c>
      <c r="C31" s="13"/>
      <c r="D31" s="13"/>
    </row>
    <row r="32" spans="1:4" ht="17.25" customHeight="1" x14ac:dyDescent="0.25">
      <c r="A32" s="11"/>
      <c r="B32" s="14" t="s">
        <v>108</v>
      </c>
      <c r="C32" s="13"/>
      <c r="D32" s="13"/>
    </row>
    <row r="33" spans="1:4" x14ac:dyDescent="0.25">
      <c r="A33" s="11"/>
      <c r="B33" s="14" t="s">
        <v>109</v>
      </c>
      <c r="C33" s="13"/>
      <c r="D33" s="13"/>
    </row>
    <row r="34" spans="1:4" x14ac:dyDescent="0.25">
      <c r="A34" s="11" t="s">
        <v>110</v>
      </c>
      <c r="B34" s="12" t="s">
        <v>111</v>
      </c>
      <c r="C34" s="13"/>
      <c r="D34" s="13"/>
    </row>
    <row r="35" spans="1:4" ht="38.25" x14ac:dyDescent="0.25">
      <c r="A35" s="11" t="s">
        <v>127</v>
      </c>
      <c r="B35" s="12" t="s">
        <v>112</v>
      </c>
      <c r="C35" s="13"/>
      <c r="D35" s="13"/>
    </row>
    <row r="36" spans="1:4" x14ac:dyDescent="0.25">
      <c r="A36" s="11" t="s">
        <v>128</v>
      </c>
      <c r="B36" s="12" t="s">
        <v>16</v>
      </c>
      <c r="C36" s="13"/>
      <c r="D36" s="13"/>
    </row>
    <row r="37" spans="1:4" x14ac:dyDescent="0.25">
      <c r="A37" s="11" t="s">
        <v>130</v>
      </c>
      <c r="B37" s="12" t="s">
        <v>113</v>
      </c>
      <c r="C37" s="13"/>
      <c r="D37" s="13"/>
    </row>
    <row r="38" spans="1:4" x14ac:dyDescent="0.25">
      <c r="A38" s="11" t="s">
        <v>131</v>
      </c>
      <c r="B38" s="12" t="s">
        <v>114</v>
      </c>
      <c r="C38" s="13"/>
      <c r="D38" s="13"/>
    </row>
    <row r="39" spans="1:4" x14ac:dyDescent="0.25">
      <c r="A39" s="11" t="s">
        <v>115</v>
      </c>
      <c r="B39" s="12" t="s">
        <v>116</v>
      </c>
      <c r="C39" s="13"/>
      <c r="D39" s="13"/>
    </row>
    <row r="40" spans="1:4" x14ac:dyDescent="0.25">
      <c r="A40" s="11" t="s">
        <v>117</v>
      </c>
      <c r="B40" s="12" t="s">
        <v>118</v>
      </c>
      <c r="C40" s="13"/>
      <c r="D40" s="13"/>
    </row>
    <row r="41" spans="1:4" x14ac:dyDescent="0.25">
      <c r="A41" s="11" t="s">
        <v>119</v>
      </c>
      <c r="B41" s="12" t="s">
        <v>120</v>
      </c>
      <c r="C41" s="13"/>
      <c r="D41" s="13"/>
    </row>
    <row r="42" spans="1:4" x14ac:dyDescent="0.25">
      <c r="A42" s="11" t="s">
        <v>121</v>
      </c>
      <c r="B42" s="12" t="s">
        <v>122</v>
      </c>
      <c r="C42" s="13"/>
      <c r="D42" s="13"/>
    </row>
    <row r="43" spans="1:4" x14ac:dyDescent="0.25">
      <c r="A43" s="11" t="s">
        <v>132</v>
      </c>
      <c r="B43" s="12" t="s">
        <v>15</v>
      </c>
      <c r="C43" s="13"/>
      <c r="D43" s="13"/>
    </row>
    <row r="44" spans="1:4" x14ac:dyDescent="0.25">
      <c r="A44" s="11" t="s">
        <v>133</v>
      </c>
      <c r="B44" s="12" t="s">
        <v>123</v>
      </c>
      <c r="C44" s="13"/>
      <c r="D44" s="13"/>
    </row>
    <row r="45" spans="1:4" x14ac:dyDescent="0.25">
      <c r="A45" s="11" t="s">
        <v>134</v>
      </c>
      <c r="B45" s="12" t="s">
        <v>124</v>
      </c>
      <c r="C45" s="13"/>
      <c r="D45" s="13"/>
    </row>
    <row r="46" spans="1:4" ht="63.75" x14ac:dyDescent="0.25">
      <c r="A46" s="11" t="s">
        <v>135</v>
      </c>
      <c r="B46" s="12" t="s">
        <v>136</v>
      </c>
      <c r="C46" s="13"/>
      <c r="D46" s="13"/>
    </row>
    <row r="47" spans="1:4" ht="38.25" x14ac:dyDescent="0.25">
      <c r="A47" s="11" t="s">
        <v>154</v>
      </c>
      <c r="B47" s="12" t="s">
        <v>137</v>
      </c>
      <c r="C47" s="13"/>
      <c r="D47" s="13"/>
    </row>
    <row r="48" spans="1:4" ht="25.5" x14ac:dyDescent="0.25">
      <c r="A48" s="11" t="s">
        <v>155</v>
      </c>
      <c r="B48" s="12" t="s">
        <v>138</v>
      </c>
      <c r="C48" s="13"/>
      <c r="D48" s="13"/>
    </row>
    <row r="49" spans="1:4" x14ac:dyDescent="0.25">
      <c r="A49" s="11" t="s">
        <v>156</v>
      </c>
      <c r="B49" s="12" t="s">
        <v>139</v>
      </c>
      <c r="C49" s="13"/>
      <c r="D49" s="13"/>
    </row>
    <row r="50" spans="1:4" x14ac:dyDescent="0.25">
      <c r="A50" s="11" t="s">
        <v>157</v>
      </c>
      <c r="B50" s="12" t="s">
        <v>140</v>
      </c>
      <c r="C50" s="13"/>
      <c r="D50" s="13"/>
    </row>
    <row r="51" spans="1:4" x14ac:dyDescent="0.25">
      <c r="A51" s="11" t="s">
        <v>158</v>
      </c>
      <c r="B51" s="12" t="s">
        <v>141</v>
      </c>
      <c r="C51" s="13"/>
      <c r="D51" s="13"/>
    </row>
    <row r="52" spans="1:4" ht="67.5" customHeight="1" x14ac:dyDescent="0.25">
      <c r="A52" s="11" t="s">
        <v>142</v>
      </c>
      <c r="B52" s="12" t="s">
        <v>153</v>
      </c>
      <c r="C52" s="13"/>
      <c r="D52" s="13"/>
    </row>
    <row r="53" spans="1:4" x14ac:dyDescent="0.25">
      <c r="A53" s="11" t="s">
        <v>143</v>
      </c>
      <c r="B53" s="12" t="s">
        <v>144</v>
      </c>
      <c r="C53" s="13"/>
      <c r="D53" s="13"/>
    </row>
    <row r="54" spans="1:4" x14ac:dyDescent="0.25">
      <c r="A54" s="11" t="s">
        <v>145</v>
      </c>
      <c r="B54" s="12" t="s">
        <v>146</v>
      </c>
      <c r="C54" s="13"/>
      <c r="D54" s="13"/>
    </row>
    <row r="55" spans="1:4" ht="25.5" x14ac:dyDescent="0.25">
      <c r="A55" s="11" t="s">
        <v>147</v>
      </c>
      <c r="B55" s="12" t="s">
        <v>148</v>
      </c>
      <c r="C55" s="13"/>
      <c r="D55" s="13"/>
    </row>
    <row r="56" spans="1:4" x14ac:dyDescent="0.25">
      <c r="A56" s="11" t="s">
        <v>149</v>
      </c>
      <c r="B56" s="12" t="s">
        <v>150</v>
      </c>
      <c r="C56" s="13"/>
      <c r="D56" s="13"/>
    </row>
    <row r="57" spans="1:4" x14ac:dyDescent="0.25">
      <c r="A57" s="11" t="s">
        <v>151</v>
      </c>
      <c r="B57" s="12" t="s">
        <v>152</v>
      </c>
      <c r="C57" s="13"/>
      <c r="D57" s="13"/>
    </row>
    <row r="58" spans="1:4" x14ac:dyDescent="0.25">
      <c r="A58" s="8"/>
      <c r="B58" s="8"/>
      <c r="C58" s="8"/>
      <c r="D58" s="8"/>
    </row>
    <row r="59" spans="1:4" ht="127.5" customHeight="1" x14ac:dyDescent="0.25">
      <c r="A59" s="283" t="s">
        <v>159</v>
      </c>
      <c r="B59" s="283"/>
      <c r="C59" s="283"/>
      <c r="D59" s="283"/>
    </row>
    <row r="60" spans="1:4" ht="15" customHeight="1" x14ac:dyDescent="0.25">
      <c r="A60" s="3"/>
      <c r="B60" s="3"/>
      <c r="C60" s="3"/>
      <c r="D60" s="3"/>
    </row>
  </sheetData>
  <mergeCells count="5">
    <mergeCell ref="A2:D2"/>
    <mergeCell ref="A3:D3"/>
    <mergeCell ref="A4:D4"/>
    <mergeCell ref="A5:D5"/>
    <mergeCell ref="A59:D5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70" zoomScaleNormal="70" zoomScaleSheetLayoutView="70" workbookViewId="0">
      <selection activeCell="C27" sqref="C27"/>
    </sheetView>
  </sheetViews>
  <sheetFormatPr defaultRowHeight="15" x14ac:dyDescent="0.25"/>
  <cols>
    <col min="1" max="1" width="7" customWidth="1"/>
    <col min="2" max="2" width="24.28515625" customWidth="1"/>
    <col min="3" max="14" width="8.5703125" customWidth="1"/>
  </cols>
  <sheetData>
    <row r="1" spans="1:14" ht="23.25" customHeight="1" x14ac:dyDescent="0.25">
      <c r="A1" s="6"/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284" t="s">
        <v>642</v>
      </c>
      <c r="N1" s="284"/>
    </row>
    <row r="2" spans="1:14" ht="30.75" customHeight="1" x14ac:dyDescent="0.25">
      <c r="A2" s="285" t="s">
        <v>643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4" ht="15" customHeight="1" x14ac:dyDescent="0.25">
      <c r="A3" s="286"/>
      <c r="B3" s="286"/>
      <c r="C3" s="286"/>
      <c r="D3" s="28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279" t="s">
        <v>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</row>
    <row r="6" spans="1:14" x14ac:dyDescent="0.25">
      <c r="A6" s="8"/>
      <c r="B6" s="8"/>
      <c r="C6" s="8"/>
      <c r="D6" s="8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9.5" customHeight="1" x14ac:dyDescent="0.25">
      <c r="A7" s="288" t="s">
        <v>46</v>
      </c>
      <c r="B7" s="287" t="s">
        <v>644</v>
      </c>
      <c r="C7" s="287" t="s">
        <v>645</v>
      </c>
      <c r="D7" s="287"/>
      <c r="E7" s="287"/>
      <c r="F7" s="287"/>
      <c r="G7" s="287"/>
      <c r="H7" s="287"/>
      <c r="I7" s="287" t="s">
        <v>650</v>
      </c>
      <c r="J7" s="287"/>
      <c r="K7" s="287"/>
      <c r="L7" s="287"/>
      <c r="M7" s="287"/>
      <c r="N7" s="287"/>
    </row>
    <row r="8" spans="1:14" ht="18.75" customHeight="1" x14ac:dyDescent="0.25">
      <c r="A8" s="288"/>
      <c r="B8" s="287"/>
      <c r="C8" s="287" t="s">
        <v>646</v>
      </c>
      <c r="D8" s="287"/>
      <c r="E8" s="287" t="s">
        <v>647</v>
      </c>
      <c r="F8" s="287"/>
      <c r="G8" s="287"/>
      <c r="H8" s="287"/>
      <c r="I8" s="287" t="s">
        <v>646</v>
      </c>
      <c r="J8" s="287"/>
      <c r="K8" s="287" t="s">
        <v>647</v>
      </c>
      <c r="L8" s="287"/>
      <c r="M8" s="287"/>
      <c r="N8" s="287"/>
    </row>
    <row r="9" spans="1:14" ht="54.75" customHeight="1" x14ac:dyDescent="0.25">
      <c r="A9" s="288"/>
      <c r="B9" s="287"/>
      <c r="C9" s="287"/>
      <c r="D9" s="287"/>
      <c r="E9" s="287" t="s">
        <v>648</v>
      </c>
      <c r="F9" s="287"/>
      <c r="G9" s="287" t="s">
        <v>649</v>
      </c>
      <c r="H9" s="287"/>
      <c r="I9" s="287"/>
      <c r="J9" s="287"/>
      <c r="K9" s="287" t="s">
        <v>648</v>
      </c>
      <c r="L9" s="287"/>
      <c r="M9" s="287" t="s">
        <v>649</v>
      </c>
      <c r="N9" s="287"/>
    </row>
    <row r="10" spans="1:14" ht="38.25" x14ac:dyDescent="0.25">
      <c r="A10" s="288"/>
      <c r="B10" s="287"/>
      <c r="C10" s="274" t="s">
        <v>670</v>
      </c>
      <c r="D10" s="274" t="s">
        <v>671</v>
      </c>
      <c r="E10" s="274" t="s">
        <v>670</v>
      </c>
      <c r="F10" s="274" t="s">
        <v>671</v>
      </c>
      <c r="G10" s="274" t="s">
        <v>670</v>
      </c>
      <c r="H10" s="274" t="s">
        <v>671</v>
      </c>
      <c r="I10" s="274" t="s">
        <v>670</v>
      </c>
      <c r="J10" s="274" t="s">
        <v>671</v>
      </c>
      <c r="K10" s="274" t="s">
        <v>670</v>
      </c>
      <c r="L10" s="274" t="s">
        <v>671</v>
      </c>
      <c r="M10" s="274" t="s">
        <v>670</v>
      </c>
      <c r="N10" s="274" t="s">
        <v>671</v>
      </c>
    </row>
    <row r="11" spans="1:14" x14ac:dyDescent="0.25">
      <c r="A11" s="11" t="s">
        <v>71</v>
      </c>
      <c r="B11" s="275" t="s">
        <v>651</v>
      </c>
      <c r="C11" s="13"/>
      <c r="D11" s="13"/>
      <c r="E11" s="13"/>
      <c r="F11" s="13"/>
      <c r="G11" s="13"/>
      <c r="H11" s="13"/>
      <c r="I11" s="19"/>
      <c r="J11" s="19"/>
      <c r="K11" s="19"/>
      <c r="L11" s="19"/>
      <c r="M11" s="19"/>
      <c r="N11" s="19"/>
    </row>
    <row r="12" spans="1:14" x14ac:dyDescent="0.25">
      <c r="A12" s="11" t="s">
        <v>110</v>
      </c>
      <c r="B12" s="275" t="s">
        <v>652</v>
      </c>
      <c r="C12" s="13"/>
      <c r="D12" s="13"/>
      <c r="E12" s="13"/>
      <c r="F12" s="13"/>
      <c r="G12" s="13"/>
      <c r="H12" s="13"/>
      <c r="I12" s="19"/>
      <c r="J12" s="19"/>
      <c r="K12" s="19"/>
      <c r="L12" s="19"/>
      <c r="M12" s="19"/>
      <c r="N12" s="19"/>
    </row>
    <row r="13" spans="1:14" x14ac:dyDescent="0.25">
      <c r="A13" s="11" t="s">
        <v>142</v>
      </c>
      <c r="B13" s="275" t="s">
        <v>653</v>
      </c>
      <c r="C13" s="13"/>
      <c r="D13" s="13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5">
      <c r="A14" s="11" t="s">
        <v>143</v>
      </c>
      <c r="B14" s="275" t="s">
        <v>654</v>
      </c>
      <c r="C14" s="13"/>
      <c r="D14" s="13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11" t="s">
        <v>145</v>
      </c>
      <c r="B15" s="275" t="s">
        <v>655</v>
      </c>
      <c r="C15" s="13"/>
      <c r="D15" s="13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7" customHeight="1" x14ac:dyDescent="0.25">
      <c r="A16" s="11" t="s">
        <v>147</v>
      </c>
      <c r="B16" s="275" t="s">
        <v>548</v>
      </c>
      <c r="C16" s="13"/>
      <c r="D16" s="13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5.5" x14ac:dyDescent="0.25">
      <c r="A17" s="11" t="s">
        <v>149</v>
      </c>
      <c r="B17" s="275" t="s">
        <v>549</v>
      </c>
      <c r="C17" s="13"/>
      <c r="D17" s="13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5">
      <c r="A18" s="11" t="s">
        <v>151</v>
      </c>
      <c r="B18" s="275" t="s">
        <v>550</v>
      </c>
      <c r="C18" s="13"/>
      <c r="D18" s="13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11" t="s">
        <v>179</v>
      </c>
      <c r="B19" s="275" t="s">
        <v>551</v>
      </c>
      <c r="C19" s="13"/>
      <c r="D19" s="13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11" t="s">
        <v>181</v>
      </c>
      <c r="B20" s="275" t="s">
        <v>656</v>
      </c>
      <c r="C20" s="13"/>
      <c r="D20" s="13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1" t="s">
        <v>183</v>
      </c>
      <c r="B21" s="275" t="s">
        <v>657</v>
      </c>
      <c r="C21" s="13"/>
      <c r="D21" s="13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5.5" x14ac:dyDescent="0.25">
      <c r="A22" s="11" t="s">
        <v>185</v>
      </c>
      <c r="B22" s="275" t="s">
        <v>658</v>
      </c>
      <c r="C22" s="13"/>
      <c r="D22" s="13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25.5" x14ac:dyDescent="0.25">
      <c r="A23" s="11" t="s">
        <v>659</v>
      </c>
      <c r="B23" s="275" t="s">
        <v>660</v>
      </c>
      <c r="C23" s="13"/>
      <c r="D23" s="13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25.5" x14ac:dyDescent="0.25">
      <c r="A24" s="11" t="s">
        <v>60</v>
      </c>
      <c r="B24" s="275" t="s">
        <v>661</v>
      </c>
      <c r="C24" s="13"/>
      <c r="D24" s="13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5.5" x14ac:dyDescent="0.25">
      <c r="A25" s="11" t="s">
        <v>64</v>
      </c>
      <c r="B25" s="275" t="s">
        <v>662</v>
      </c>
      <c r="C25" s="13"/>
      <c r="D25" s="13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11" t="s">
        <v>189</v>
      </c>
      <c r="B26" s="275" t="s">
        <v>554</v>
      </c>
      <c r="C26" s="13"/>
      <c r="D26" s="13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11" t="s">
        <v>191</v>
      </c>
      <c r="B27" s="275" t="s">
        <v>663</v>
      </c>
      <c r="C27" s="13"/>
      <c r="D27" s="13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5">
      <c r="A28" s="11" t="s">
        <v>193</v>
      </c>
      <c r="B28" s="275" t="s">
        <v>664</v>
      </c>
      <c r="C28" s="13"/>
      <c r="D28" s="13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8"/>
      <c r="B29" s="8"/>
      <c r="C29" s="8"/>
      <c r="D29" s="8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68.25" customHeight="1" x14ac:dyDescent="0.25">
      <c r="A30" s="283" t="s">
        <v>669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</row>
    <row r="31" spans="1:14" ht="15" customHeight="1" x14ac:dyDescent="0.25">
      <c r="A31" s="3"/>
      <c r="B31" s="3"/>
      <c r="C31" s="3"/>
      <c r="D31" s="3"/>
    </row>
  </sheetData>
  <mergeCells count="18">
    <mergeCell ref="K9:L9"/>
    <mergeCell ref="M9:N9"/>
    <mergeCell ref="A30:N30"/>
    <mergeCell ref="M1:N1"/>
    <mergeCell ref="A2:N2"/>
    <mergeCell ref="A4:N4"/>
    <mergeCell ref="A5:N5"/>
    <mergeCell ref="A3:D3"/>
    <mergeCell ref="C7:H7"/>
    <mergeCell ref="B7:B10"/>
    <mergeCell ref="A7:A10"/>
    <mergeCell ref="C8:D9"/>
    <mergeCell ref="E8:H8"/>
    <mergeCell ref="E9:F9"/>
    <mergeCell ref="G9:H9"/>
    <mergeCell ref="I7:N7"/>
    <mergeCell ref="I8:J9"/>
    <mergeCell ref="K8:N8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5" zoomScaleNormal="100" zoomScaleSheetLayoutView="85" workbookViewId="0">
      <selection activeCell="K30" sqref="K30"/>
    </sheetView>
  </sheetViews>
  <sheetFormatPr defaultRowHeight="15" x14ac:dyDescent="0.25"/>
  <cols>
    <col min="1" max="1" width="5" customWidth="1"/>
    <col min="2" max="2" width="35.85546875" customWidth="1"/>
    <col min="3" max="3" width="8" customWidth="1"/>
    <col min="4" max="4" width="7.140625" customWidth="1"/>
    <col min="8" max="8" width="7.5703125" customWidth="1"/>
    <col min="9" max="9" width="7.28515625" customWidth="1"/>
  </cols>
  <sheetData>
    <row r="1" spans="1:14" ht="15.75" x14ac:dyDescent="0.25">
      <c r="A1" s="6"/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289" t="s">
        <v>160</v>
      </c>
      <c r="N1" s="289"/>
    </row>
    <row r="2" spans="1:14" ht="15" customHeight="1" x14ac:dyDescent="0.25">
      <c r="A2" s="286" t="s">
        <v>161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25">
      <c r="A4" s="280" t="s">
        <v>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4" x14ac:dyDescent="0.25">
      <c r="A5" s="8"/>
      <c r="B5" s="8"/>
      <c r="C5" s="8"/>
      <c r="D5" s="8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294" t="s">
        <v>46</v>
      </c>
      <c r="B6" s="287" t="s">
        <v>162</v>
      </c>
      <c r="C6" s="290" t="s">
        <v>165</v>
      </c>
      <c r="D6" s="290"/>
      <c r="E6" s="290"/>
      <c r="F6" s="290"/>
      <c r="G6" s="290"/>
      <c r="H6" s="290"/>
      <c r="I6" s="290" t="s">
        <v>171</v>
      </c>
      <c r="J6" s="290"/>
      <c r="K6" s="290"/>
      <c r="L6" s="290"/>
      <c r="M6" s="290"/>
      <c r="N6" s="290"/>
    </row>
    <row r="7" spans="1:14" ht="48.75" customHeight="1" x14ac:dyDescent="0.25">
      <c r="A7" s="295"/>
      <c r="B7" s="287"/>
      <c r="C7" s="291" t="s">
        <v>163</v>
      </c>
      <c r="D7" s="292" t="s">
        <v>164</v>
      </c>
      <c r="E7" s="290" t="s">
        <v>166</v>
      </c>
      <c r="F7" s="290"/>
      <c r="G7" s="290"/>
      <c r="H7" s="293" t="s">
        <v>170</v>
      </c>
      <c r="I7" s="291" t="s">
        <v>163</v>
      </c>
      <c r="J7" s="292" t="s">
        <v>164</v>
      </c>
      <c r="K7" s="290" t="s">
        <v>166</v>
      </c>
      <c r="L7" s="290"/>
      <c r="M7" s="290"/>
      <c r="N7" s="293" t="s">
        <v>170</v>
      </c>
    </row>
    <row r="8" spans="1:14" ht="57.75" customHeight="1" x14ac:dyDescent="0.25">
      <c r="A8" s="296"/>
      <c r="B8" s="287"/>
      <c r="C8" s="291"/>
      <c r="D8" s="292"/>
      <c r="E8" s="18" t="s">
        <v>169</v>
      </c>
      <c r="F8" s="18" t="s">
        <v>167</v>
      </c>
      <c r="G8" s="18" t="s">
        <v>168</v>
      </c>
      <c r="H8" s="293"/>
      <c r="I8" s="291"/>
      <c r="J8" s="292"/>
      <c r="K8" s="18" t="s">
        <v>169</v>
      </c>
      <c r="L8" s="18" t="s">
        <v>167</v>
      </c>
      <c r="M8" s="18" t="s">
        <v>168</v>
      </c>
      <c r="N8" s="293"/>
    </row>
    <row r="9" spans="1:14" ht="15" customHeight="1" x14ac:dyDescent="0.25">
      <c r="A9" s="9" t="s">
        <v>5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</row>
    <row r="10" spans="1:14" x14ac:dyDescent="0.25">
      <c r="A10" s="11" t="s">
        <v>71</v>
      </c>
      <c r="B10" s="12" t="s">
        <v>172</v>
      </c>
      <c r="C10" s="13"/>
      <c r="D10" s="13"/>
      <c r="E10" s="9"/>
      <c r="F10" s="9"/>
      <c r="G10" s="9"/>
      <c r="H10" s="9"/>
      <c r="I10" s="9"/>
      <c r="J10" s="9"/>
      <c r="K10" s="9"/>
      <c r="L10" s="9"/>
      <c r="M10" s="9"/>
      <c r="N10" s="19"/>
    </row>
    <row r="11" spans="1:14" ht="25.5" x14ac:dyDescent="0.25">
      <c r="A11" s="11" t="s">
        <v>110</v>
      </c>
      <c r="B11" s="12" t="s">
        <v>173</v>
      </c>
      <c r="C11" s="13"/>
      <c r="D11" s="13"/>
      <c r="E11" s="9"/>
      <c r="F11" s="9"/>
      <c r="G11" s="9"/>
      <c r="H11" s="9"/>
      <c r="I11" s="9"/>
      <c r="J11" s="9"/>
      <c r="K11" s="9"/>
      <c r="L11" s="9"/>
      <c r="M11" s="9"/>
      <c r="N11" s="19"/>
    </row>
    <row r="12" spans="1:14" ht="25.5" x14ac:dyDescent="0.25">
      <c r="A12" s="11" t="s">
        <v>142</v>
      </c>
      <c r="B12" s="12" t="s">
        <v>174</v>
      </c>
      <c r="C12" s="13"/>
      <c r="D12" s="13"/>
      <c r="E12" s="9"/>
      <c r="F12" s="9"/>
      <c r="G12" s="9"/>
      <c r="H12" s="9"/>
      <c r="I12" s="9"/>
      <c r="J12" s="9"/>
      <c r="K12" s="9"/>
      <c r="L12" s="9"/>
      <c r="M12" s="9"/>
      <c r="N12" s="19"/>
    </row>
    <row r="13" spans="1:14" x14ac:dyDescent="0.25">
      <c r="A13" s="11" t="s">
        <v>143</v>
      </c>
      <c r="B13" s="12" t="s">
        <v>14</v>
      </c>
      <c r="C13" s="13"/>
      <c r="D13" s="13"/>
      <c r="E13" s="9"/>
      <c r="F13" s="9"/>
      <c r="G13" s="9"/>
      <c r="H13" s="9"/>
      <c r="I13" s="9"/>
      <c r="J13" s="9"/>
      <c r="K13" s="9"/>
      <c r="L13" s="9"/>
      <c r="M13" s="9"/>
      <c r="N13" s="19"/>
    </row>
    <row r="14" spans="1:14" x14ac:dyDescent="0.25">
      <c r="A14" s="11" t="s">
        <v>145</v>
      </c>
      <c r="B14" s="12" t="s">
        <v>175</v>
      </c>
      <c r="C14" s="13"/>
      <c r="D14" s="13"/>
      <c r="E14" s="9"/>
      <c r="F14" s="9"/>
      <c r="G14" s="9"/>
      <c r="H14" s="9"/>
      <c r="I14" s="9"/>
      <c r="J14" s="9"/>
      <c r="K14" s="9"/>
      <c r="L14" s="9"/>
      <c r="M14" s="9"/>
      <c r="N14" s="19"/>
    </row>
    <row r="15" spans="1:14" x14ac:dyDescent="0.25">
      <c r="A15" s="11" t="s">
        <v>147</v>
      </c>
      <c r="B15" s="12" t="s">
        <v>176</v>
      </c>
      <c r="C15" s="13"/>
      <c r="D15" s="13"/>
      <c r="E15" s="9"/>
      <c r="F15" s="9"/>
      <c r="G15" s="9"/>
      <c r="H15" s="9"/>
      <c r="I15" s="9"/>
      <c r="J15" s="9"/>
      <c r="K15" s="9"/>
      <c r="L15" s="9"/>
      <c r="M15" s="9"/>
      <c r="N15" s="19"/>
    </row>
    <row r="16" spans="1:14" ht="51" x14ac:dyDescent="0.25">
      <c r="A16" s="11" t="s">
        <v>149</v>
      </c>
      <c r="B16" s="12" t="s">
        <v>177</v>
      </c>
      <c r="C16" s="13"/>
      <c r="D16" s="13"/>
      <c r="E16" s="9"/>
      <c r="F16" s="9"/>
      <c r="G16" s="9"/>
      <c r="H16" s="9"/>
      <c r="I16" s="9"/>
      <c r="J16" s="9"/>
      <c r="K16" s="9"/>
      <c r="L16" s="9"/>
      <c r="M16" s="9"/>
      <c r="N16" s="19"/>
    </row>
    <row r="17" spans="1:14" ht="25.5" x14ac:dyDescent="0.25">
      <c r="A17" s="11" t="s">
        <v>151</v>
      </c>
      <c r="B17" s="12" t="s">
        <v>178</v>
      </c>
      <c r="C17" s="13"/>
      <c r="D17" s="13"/>
      <c r="E17" s="9"/>
      <c r="F17" s="9"/>
      <c r="G17" s="9"/>
      <c r="H17" s="9"/>
      <c r="I17" s="9"/>
      <c r="J17" s="9"/>
      <c r="K17" s="9"/>
      <c r="L17" s="9"/>
      <c r="M17" s="9"/>
      <c r="N17" s="19"/>
    </row>
    <row r="18" spans="1:14" ht="25.5" x14ac:dyDescent="0.25">
      <c r="A18" s="11" t="s">
        <v>179</v>
      </c>
      <c r="B18" s="12" t="s">
        <v>180</v>
      </c>
      <c r="C18" s="13"/>
      <c r="D18" s="13"/>
      <c r="E18" s="9"/>
      <c r="F18" s="9"/>
      <c r="G18" s="9"/>
      <c r="H18" s="9"/>
      <c r="I18" s="9"/>
      <c r="J18" s="9"/>
      <c r="K18" s="9"/>
      <c r="L18" s="9"/>
      <c r="M18" s="9"/>
      <c r="N18" s="19"/>
    </row>
    <row r="19" spans="1:14" x14ac:dyDescent="0.25">
      <c r="A19" s="11" t="s">
        <v>181</v>
      </c>
      <c r="B19" s="12" t="s">
        <v>182</v>
      </c>
      <c r="C19" s="13"/>
      <c r="D19" s="13"/>
      <c r="E19" s="9"/>
      <c r="F19" s="9"/>
      <c r="G19" s="9"/>
      <c r="H19" s="9"/>
      <c r="I19" s="9"/>
      <c r="J19" s="9"/>
      <c r="K19" s="9"/>
      <c r="L19" s="9"/>
      <c r="M19" s="9"/>
      <c r="N19" s="19"/>
    </row>
    <row r="20" spans="1:14" ht="25.5" x14ac:dyDescent="0.25">
      <c r="A20" s="11" t="s">
        <v>183</v>
      </c>
      <c r="B20" s="12" t="s">
        <v>184</v>
      </c>
      <c r="C20" s="13"/>
      <c r="D20" s="13"/>
      <c r="E20" s="9"/>
      <c r="F20" s="9"/>
      <c r="G20" s="9"/>
      <c r="H20" s="9"/>
      <c r="I20" s="9"/>
      <c r="J20" s="9"/>
      <c r="K20" s="9"/>
      <c r="L20" s="9"/>
      <c r="M20" s="9"/>
      <c r="N20" s="19"/>
    </row>
    <row r="21" spans="1:14" ht="25.5" x14ac:dyDescent="0.25">
      <c r="A21" s="11" t="s">
        <v>185</v>
      </c>
      <c r="B21" s="12" t="s">
        <v>186</v>
      </c>
      <c r="C21" s="13"/>
      <c r="D21" s="13"/>
      <c r="E21" s="9"/>
      <c r="F21" s="9"/>
      <c r="G21" s="9"/>
      <c r="H21" s="9"/>
      <c r="I21" s="9"/>
      <c r="J21" s="9"/>
      <c r="K21" s="9"/>
      <c r="L21" s="9"/>
      <c r="M21" s="9"/>
      <c r="N21" s="19"/>
    </row>
    <row r="22" spans="1:14" ht="20.25" customHeight="1" x14ac:dyDescent="0.25">
      <c r="A22" s="11" t="s">
        <v>187</v>
      </c>
      <c r="B22" s="12" t="s">
        <v>188</v>
      </c>
      <c r="C22" s="13"/>
      <c r="D22" s="13"/>
      <c r="E22" s="9"/>
      <c r="F22" s="9"/>
      <c r="G22" s="9"/>
      <c r="H22" s="9"/>
      <c r="I22" s="9"/>
      <c r="J22" s="9"/>
      <c r="K22" s="9"/>
      <c r="L22" s="9"/>
      <c r="M22" s="9"/>
      <c r="N22" s="19"/>
    </row>
    <row r="23" spans="1:14" ht="25.5" x14ac:dyDescent="0.25">
      <c r="A23" s="11" t="s">
        <v>189</v>
      </c>
      <c r="B23" s="12" t="s">
        <v>190</v>
      </c>
      <c r="C23" s="13"/>
      <c r="D23" s="13"/>
      <c r="E23" s="9"/>
      <c r="F23" s="9"/>
      <c r="G23" s="9"/>
      <c r="H23" s="9"/>
      <c r="I23" s="9"/>
      <c r="J23" s="9"/>
      <c r="K23" s="9"/>
      <c r="L23" s="9"/>
      <c r="M23" s="9"/>
      <c r="N23" s="19"/>
    </row>
    <row r="24" spans="1:14" x14ac:dyDescent="0.25">
      <c r="A24" s="11" t="s">
        <v>191</v>
      </c>
      <c r="B24" s="12" t="s">
        <v>192</v>
      </c>
      <c r="C24" s="13"/>
      <c r="D24" s="13"/>
      <c r="E24" s="9"/>
      <c r="F24" s="9"/>
      <c r="G24" s="9"/>
      <c r="H24" s="9"/>
      <c r="I24" s="9"/>
      <c r="J24" s="9"/>
      <c r="K24" s="9"/>
      <c r="L24" s="9"/>
      <c r="M24" s="9"/>
      <c r="N24" s="19"/>
    </row>
    <row r="25" spans="1:14" x14ac:dyDescent="0.25">
      <c r="A25" s="11" t="s">
        <v>193</v>
      </c>
      <c r="B25" s="12" t="s">
        <v>194</v>
      </c>
      <c r="C25" s="13"/>
      <c r="D25" s="13"/>
      <c r="E25" s="9"/>
      <c r="F25" s="9"/>
      <c r="G25" s="9"/>
      <c r="H25" s="9"/>
      <c r="I25" s="9"/>
      <c r="J25" s="9"/>
      <c r="K25" s="9"/>
      <c r="L25" s="9"/>
      <c r="M25" s="9"/>
      <c r="N25" s="19"/>
    </row>
    <row r="26" spans="1:14" ht="25.5" x14ac:dyDescent="0.25">
      <c r="A26" s="11" t="s">
        <v>195</v>
      </c>
      <c r="B26" s="12" t="s">
        <v>196</v>
      </c>
      <c r="C26" s="13"/>
      <c r="D26" s="13"/>
      <c r="E26" s="9"/>
      <c r="F26" s="9"/>
      <c r="G26" s="9"/>
      <c r="H26" s="9"/>
      <c r="I26" s="9"/>
      <c r="J26" s="9"/>
      <c r="K26" s="9"/>
      <c r="L26" s="9"/>
      <c r="M26" s="9"/>
      <c r="N26" s="19"/>
    </row>
    <row r="27" spans="1:14" ht="25.5" x14ac:dyDescent="0.25">
      <c r="A27" s="11" t="s">
        <v>197</v>
      </c>
      <c r="B27" s="12" t="s">
        <v>198</v>
      </c>
      <c r="C27" s="13"/>
      <c r="D27" s="13"/>
      <c r="E27" s="9"/>
      <c r="F27" s="9"/>
      <c r="G27" s="9"/>
      <c r="H27" s="9"/>
      <c r="I27" s="9"/>
      <c r="J27" s="9"/>
      <c r="K27" s="9"/>
      <c r="L27" s="9"/>
      <c r="M27" s="9"/>
      <c r="N27" s="19"/>
    </row>
    <row r="28" spans="1:14" ht="102" x14ac:dyDescent="0.25">
      <c r="A28" s="11" t="s">
        <v>199</v>
      </c>
      <c r="B28" s="12" t="s">
        <v>214</v>
      </c>
      <c r="C28" s="13"/>
      <c r="D28" s="13"/>
      <c r="E28" s="9"/>
      <c r="F28" s="9"/>
      <c r="G28" s="9"/>
      <c r="H28" s="9"/>
      <c r="I28" s="9"/>
      <c r="J28" s="9"/>
      <c r="K28" s="9"/>
      <c r="L28" s="9"/>
      <c r="M28" s="9"/>
      <c r="N28" s="19"/>
    </row>
    <row r="29" spans="1:14" x14ac:dyDescent="0.25">
      <c r="A29" s="11" t="s">
        <v>200</v>
      </c>
      <c r="B29" s="12" t="s">
        <v>201</v>
      </c>
      <c r="C29" s="13"/>
      <c r="D29" s="13"/>
      <c r="E29" s="9"/>
      <c r="F29" s="9"/>
      <c r="G29" s="9"/>
      <c r="H29" s="9"/>
      <c r="I29" s="9"/>
      <c r="J29" s="9"/>
      <c r="K29" s="9"/>
      <c r="L29" s="9"/>
      <c r="M29" s="9"/>
      <c r="N29" s="19"/>
    </row>
    <row r="30" spans="1:14" ht="25.5" x14ac:dyDescent="0.25">
      <c r="A30" s="11" t="s">
        <v>202</v>
      </c>
      <c r="B30" s="12" t="s">
        <v>203</v>
      </c>
      <c r="C30" s="13"/>
      <c r="D30" s="13"/>
      <c r="E30" s="9"/>
      <c r="F30" s="9"/>
      <c r="G30" s="9"/>
      <c r="H30" s="9"/>
      <c r="I30" s="9"/>
      <c r="J30" s="9"/>
      <c r="K30" s="9"/>
      <c r="L30" s="9"/>
      <c r="M30" s="9"/>
      <c r="N30" s="19"/>
    </row>
    <row r="31" spans="1:14" x14ac:dyDescent="0.25">
      <c r="A31" s="11" t="s">
        <v>204</v>
      </c>
      <c r="B31" s="12" t="s">
        <v>205</v>
      </c>
      <c r="C31" s="13"/>
      <c r="D31" s="13"/>
      <c r="E31" s="9"/>
      <c r="F31" s="9"/>
      <c r="G31" s="9"/>
      <c r="H31" s="9"/>
      <c r="I31" s="9"/>
      <c r="J31" s="9"/>
      <c r="K31" s="9"/>
      <c r="L31" s="9"/>
      <c r="M31" s="9"/>
      <c r="N31" s="19"/>
    </row>
    <row r="32" spans="1:14" x14ac:dyDescent="0.25">
      <c r="A32" s="11" t="s">
        <v>129</v>
      </c>
      <c r="B32" s="12" t="s">
        <v>206</v>
      </c>
      <c r="C32" s="13"/>
      <c r="D32" s="13"/>
      <c r="E32" s="9"/>
      <c r="F32" s="9"/>
      <c r="G32" s="9"/>
      <c r="H32" s="9"/>
      <c r="I32" s="9"/>
      <c r="J32" s="9"/>
      <c r="K32" s="9"/>
      <c r="L32" s="9"/>
      <c r="M32" s="9"/>
      <c r="N32" s="19"/>
    </row>
    <row r="33" spans="1:14" ht="25.5" x14ac:dyDescent="0.25">
      <c r="A33" s="11" t="s">
        <v>207</v>
      </c>
      <c r="B33" s="12" t="s">
        <v>208</v>
      </c>
      <c r="C33" s="13"/>
      <c r="D33" s="13"/>
      <c r="E33" s="9"/>
      <c r="F33" s="9"/>
      <c r="G33" s="9"/>
      <c r="H33" s="9"/>
      <c r="I33" s="9"/>
      <c r="J33" s="9"/>
      <c r="K33" s="9"/>
      <c r="L33" s="9"/>
      <c r="M33" s="9"/>
      <c r="N33" s="19"/>
    </row>
    <row r="34" spans="1:14" ht="38.25" x14ac:dyDescent="0.25">
      <c r="A34" s="11" t="s">
        <v>209</v>
      </c>
      <c r="B34" s="12" t="s">
        <v>210</v>
      </c>
      <c r="C34" s="13"/>
      <c r="D34" s="13"/>
      <c r="E34" s="9"/>
      <c r="F34" s="9"/>
      <c r="G34" s="9"/>
      <c r="H34" s="9"/>
      <c r="I34" s="9"/>
      <c r="J34" s="9"/>
      <c r="K34" s="9"/>
      <c r="L34" s="9"/>
      <c r="M34" s="9"/>
      <c r="N34" s="19"/>
    </row>
    <row r="35" spans="1:14" ht="25.5" x14ac:dyDescent="0.25">
      <c r="A35" s="11" t="s">
        <v>211</v>
      </c>
      <c r="B35" s="12" t="s">
        <v>212</v>
      </c>
      <c r="C35" s="13"/>
      <c r="D35" s="13"/>
      <c r="E35" s="9"/>
      <c r="F35" s="9"/>
      <c r="G35" s="9"/>
      <c r="H35" s="9"/>
      <c r="I35" s="9"/>
      <c r="J35" s="9"/>
      <c r="K35" s="9"/>
      <c r="L35" s="9"/>
      <c r="M35" s="9"/>
      <c r="N35" s="19"/>
    </row>
    <row r="36" spans="1:14" x14ac:dyDescent="0.25">
      <c r="A36" s="20"/>
      <c r="B36" s="21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</row>
    <row r="37" spans="1:14" ht="43.5" customHeight="1" x14ac:dyDescent="0.25">
      <c r="A37" s="283" t="s">
        <v>213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</row>
    <row r="38" spans="1:14" ht="15" customHeight="1" x14ac:dyDescent="0.25">
      <c r="A38" s="3"/>
      <c r="B38" s="3"/>
      <c r="C38" s="3"/>
      <c r="D38" s="3"/>
    </row>
  </sheetData>
  <mergeCells count="17">
    <mergeCell ref="A37:N37"/>
    <mergeCell ref="A2:N2"/>
    <mergeCell ref="A3:N3"/>
    <mergeCell ref="A4:N4"/>
    <mergeCell ref="A6:A8"/>
    <mergeCell ref="B6:B8"/>
    <mergeCell ref="M1:N1"/>
    <mergeCell ref="C6:H6"/>
    <mergeCell ref="I6:N6"/>
    <mergeCell ref="I7:I8"/>
    <mergeCell ref="J7:J8"/>
    <mergeCell ref="K7:M7"/>
    <mergeCell ref="N7:N8"/>
    <mergeCell ref="E7:G7"/>
    <mergeCell ref="H7:H8"/>
    <mergeCell ref="D7:D8"/>
    <mergeCell ref="C7:C8"/>
  </mergeCells>
  <pageMargins left="0.7" right="0.7" top="0.75" bottom="0.75" header="0.3" footer="0.3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Normal="115" zoomScaleSheetLayoutView="100" workbookViewId="0">
      <selection activeCell="K18" sqref="K18"/>
    </sheetView>
  </sheetViews>
  <sheetFormatPr defaultRowHeight="15" x14ac:dyDescent="0.25"/>
  <cols>
    <col min="1" max="1" width="5.140625" customWidth="1"/>
    <col min="2" max="2" width="52.7109375" customWidth="1"/>
    <col min="3" max="3" width="14.28515625" customWidth="1"/>
    <col min="4" max="4" width="12.28515625" customWidth="1"/>
  </cols>
  <sheetData>
    <row r="1" spans="1:4" ht="15.75" x14ac:dyDescent="0.25">
      <c r="A1" s="6"/>
      <c r="B1" s="6"/>
      <c r="C1" s="6"/>
      <c r="D1" s="7" t="s">
        <v>215</v>
      </c>
    </row>
    <row r="2" spans="1:4" ht="15" customHeight="1" x14ac:dyDescent="0.25">
      <c r="A2" s="281" t="s">
        <v>216</v>
      </c>
      <c r="B2" s="281"/>
      <c r="C2" s="281"/>
      <c r="D2" s="281"/>
    </row>
    <row r="3" spans="1:4" ht="15" customHeight="1" x14ac:dyDescent="0.25">
      <c r="A3" s="282" t="s">
        <v>45</v>
      </c>
      <c r="B3" s="282"/>
      <c r="C3" s="282"/>
      <c r="D3" s="282"/>
    </row>
    <row r="4" spans="1:4" x14ac:dyDescent="0.25">
      <c r="A4" s="279" t="s">
        <v>0</v>
      </c>
      <c r="B4" s="279"/>
      <c r="C4" s="279"/>
      <c r="D4" s="279"/>
    </row>
    <row r="5" spans="1:4" x14ac:dyDescent="0.25">
      <c r="A5" s="280" t="s">
        <v>1</v>
      </c>
      <c r="B5" s="280"/>
      <c r="C5" s="280"/>
      <c r="D5" s="280"/>
    </row>
    <row r="6" spans="1:4" x14ac:dyDescent="0.25">
      <c r="A6" s="8"/>
      <c r="B6" s="8"/>
      <c r="C6" s="8"/>
      <c r="D6" s="8"/>
    </row>
    <row r="7" spans="1:4" ht="38.25" x14ac:dyDescent="0.25">
      <c r="A7" s="10" t="s">
        <v>46</v>
      </c>
      <c r="B7" s="10" t="s">
        <v>2</v>
      </c>
      <c r="C7" s="10" t="s">
        <v>247</v>
      </c>
      <c r="D7" s="10" t="s">
        <v>246</v>
      </c>
    </row>
    <row r="8" spans="1:4" x14ac:dyDescent="0.25">
      <c r="A8" s="9" t="s">
        <v>5</v>
      </c>
      <c r="B8" s="9">
        <v>1</v>
      </c>
      <c r="C8" s="9">
        <v>2</v>
      </c>
      <c r="D8" s="9">
        <v>3</v>
      </c>
    </row>
    <row r="9" spans="1:4" x14ac:dyDescent="0.25">
      <c r="A9" s="11" t="s">
        <v>71</v>
      </c>
      <c r="B9" s="24" t="s">
        <v>217</v>
      </c>
      <c r="C9" s="13"/>
      <c r="D9" s="13"/>
    </row>
    <row r="10" spans="1:4" x14ac:dyDescent="0.25">
      <c r="A10" s="11" t="s">
        <v>110</v>
      </c>
      <c r="B10" s="24" t="s">
        <v>77</v>
      </c>
      <c r="C10" s="13"/>
      <c r="D10" s="13"/>
    </row>
    <row r="11" spans="1:4" x14ac:dyDescent="0.25">
      <c r="A11" s="11" t="s">
        <v>142</v>
      </c>
      <c r="B11" s="24" t="s">
        <v>218</v>
      </c>
      <c r="C11" s="13"/>
      <c r="D11" s="13"/>
    </row>
    <row r="12" spans="1:4" ht="25.5" x14ac:dyDescent="0.25">
      <c r="A12" s="11" t="s">
        <v>143</v>
      </c>
      <c r="B12" s="24" t="s">
        <v>219</v>
      </c>
      <c r="C12" s="13"/>
      <c r="D12" s="13"/>
    </row>
    <row r="13" spans="1:4" x14ac:dyDescent="0.25">
      <c r="A13" s="11" t="s">
        <v>145</v>
      </c>
      <c r="B13" s="24" t="s">
        <v>220</v>
      </c>
      <c r="C13" s="13"/>
      <c r="D13" s="13"/>
    </row>
    <row r="14" spans="1:4" ht="25.5" x14ac:dyDescent="0.25">
      <c r="A14" s="11" t="s">
        <v>147</v>
      </c>
      <c r="B14" s="24" t="s">
        <v>221</v>
      </c>
      <c r="C14" s="13"/>
      <c r="D14" s="13"/>
    </row>
    <row r="15" spans="1:4" x14ac:dyDescent="0.25">
      <c r="A15" s="11" t="s">
        <v>149</v>
      </c>
      <c r="B15" s="24" t="s">
        <v>222</v>
      </c>
      <c r="C15" s="13"/>
      <c r="D15" s="13"/>
    </row>
    <row r="16" spans="1:4" ht="25.5" x14ac:dyDescent="0.25">
      <c r="A16" s="11" t="s">
        <v>151</v>
      </c>
      <c r="B16" s="24" t="s">
        <v>223</v>
      </c>
      <c r="C16" s="13"/>
      <c r="D16" s="13"/>
    </row>
    <row r="17" spans="1:4" ht="25.5" x14ac:dyDescent="0.25">
      <c r="A17" s="11" t="s">
        <v>179</v>
      </c>
      <c r="B17" s="24" t="s">
        <v>224</v>
      </c>
      <c r="C17" s="13"/>
      <c r="D17" s="13"/>
    </row>
    <row r="18" spans="1:4" ht="51" x14ac:dyDescent="0.25">
      <c r="A18" s="11" t="s">
        <v>181</v>
      </c>
      <c r="B18" s="24" t="s">
        <v>225</v>
      </c>
      <c r="C18" s="13"/>
      <c r="D18" s="13"/>
    </row>
    <row r="19" spans="1:4" x14ac:dyDescent="0.25">
      <c r="A19" s="11" t="s">
        <v>183</v>
      </c>
      <c r="B19" s="24" t="s">
        <v>226</v>
      </c>
      <c r="C19" s="13"/>
      <c r="D19" s="13"/>
    </row>
    <row r="20" spans="1:4" ht="25.5" x14ac:dyDescent="0.25">
      <c r="A20" s="11" t="s">
        <v>241</v>
      </c>
      <c r="B20" s="14" t="s">
        <v>227</v>
      </c>
      <c r="C20" s="13"/>
      <c r="D20" s="13"/>
    </row>
    <row r="21" spans="1:4" x14ac:dyDescent="0.25">
      <c r="A21" s="11" t="s">
        <v>242</v>
      </c>
      <c r="B21" s="14" t="s">
        <v>228</v>
      </c>
      <c r="C21" s="13"/>
      <c r="D21" s="13"/>
    </row>
    <row r="22" spans="1:4" x14ac:dyDescent="0.25">
      <c r="A22" s="11" t="s">
        <v>243</v>
      </c>
      <c r="B22" s="14" t="s">
        <v>229</v>
      </c>
      <c r="C22" s="13"/>
      <c r="D22" s="13"/>
    </row>
    <row r="23" spans="1:4" x14ac:dyDescent="0.25">
      <c r="A23" s="11" t="s">
        <v>244</v>
      </c>
      <c r="B23" s="14" t="s">
        <v>230</v>
      </c>
      <c r="C23" s="13"/>
      <c r="D23" s="13"/>
    </row>
    <row r="24" spans="1:4" ht="38.25" x14ac:dyDescent="0.25">
      <c r="A24" s="11" t="s">
        <v>245</v>
      </c>
      <c r="B24" s="14" t="s">
        <v>231</v>
      </c>
      <c r="C24" s="13"/>
      <c r="D24" s="13"/>
    </row>
    <row r="25" spans="1:4" x14ac:dyDescent="0.25">
      <c r="A25" s="11" t="s">
        <v>185</v>
      </c>
      <c r="B25" s="24" t="s">
        <v>232</v>
      </c>
      <c r="C25" s="13"/>
      <c r="D25" s="13"/>
    </row>
    <row r="26" spans="1:4" x14ac:dyDescent="0.25">
      <c r="A26" s="11" t="s">
        <v>187</v>
      </c>
      <c r="B26" s="24" t="s">
        <v>186</v>
      </c>
      <c r="C26" s="13"/>
      <c r="D26" s="13"/>
    </row>
    <row r="27" spans="1:4" x14ac:dyDescent="0.25">
      <c r="A27" s="11" t="s">
        <v>189</v>
      </c>
      <c r="B27" s="24" t="s">
        <v>188</v>
      </c>
      <c r="C27" s="13"/>
      <c r="D27" s="13"/>
    </row>
    <row r="28" spans="1:4" x14ac:dyDescent="0.25">
      <c r="A28" s="11" t="s">
        <v>191</v>
      </c>
      <c r="B28" s="24" t="s">
        <v>233</v>
      </c>
      <c r="C28" s="13"/>
      <c r="D28" s="13"/>
    </row>
    <row r="29" spans="1:4" x14ac:dyDescent="0.25">
      <c r="A29" s="11" t="s">
        <v>193</v>
      </c>
      <c r="B29" s="24" t="s">
        <v>234</v>
      </c>
      <c r="C29" s="13"/>
      <c r="D29" s="13"/>
    </row>
    <row r="30" spans="1:4" ht="38.25" x14ac:dyDescent="0.25">
      <c r="A30" s="11" t="s">
        <v>195</v>
      </c>
      <c r="B30" s="24" t="s">
        <v>235</v>
      </c>
      <c r="C30" s="13"/>
      <c r="D30" s="13"/>
    </row>
    <row r="31" spans="1:4" ht="25.5" x14ac:dyDescent="0.25">
      <c r="A31" s="11" t="s">
        <v>197</v>
      </c>
      <c r="B31" s="24" t="s">
        <v>236</v>
      </c>
      <c r="C31" s="13"/>
      <c r="D31" s="13"/>
    </row>
    <row r="32" spans="1:4" ht="38.25" x14ac:dyDescent="0.25">
      <c r="A32" s="11" t="s">
        <v>199</v>
      </c>
      <c r="B32" s="24" t="s">
        <v>237</v>
      </c>
      <c r="C32" s="13"/>
      <c r="D32" s="13"/>
    </row>
    <row r="33" spans="1:4" x14ac:dyDescent="0.25">
      <c r="A33" s="11" t="s">
        <v>200</v>
      </c>
      <c r="B33" s="24" t="s">
        <v>238</v>
      </c>
      <c r="C33" s="13"/>
      <c r="D33" s="13"/>
    </row>
    <row r="34" spans="1:4" ht="25.5" x14ac:dyDescent="0.25">
      <c r="A34" s="11" t="s">
        <v>202</v>
      </c>
      <c r="B34" s="24" t="s">
        <v>239</v>
      </c>
      <c r="C34" s="13"/>
      <c r="D34" s="13"/>
    </row>
    <row r="35" spans="1:4" x14ac:dyDescent="0.25">
      <c r="A35" s="8"/>
      <c r="B35" s="8"/>
      <c r="C35" s="8"/>
      <c r="D35" s="8"/>
    </row>
    <row r="36" spans="1:4" ht="48.75" customHeight="1" x14ac:dyDescent="0.25">
      <c r="A36" s="283" t="s">
        <v>240</v>
      </c>
      <c r="B36" s="283"/>
      <c r="C36" s="283"/>
      <c r="D36" s="283"/>
    </row>
    <row r="37" spans="1:4" ht="15" customHeight="1" x14ac:dyDescent="0.25">
      <c r="A37" s="3"/>
      <c r="B37" s="3"/>
      <c r="C37" s="3"/>
      <c r="D37" s="3"/>
    </row>
  </sheetData>
  <mergeCells count="5">
    <mergeCell ref="A2:D2"/>
    <mergeCell ref="A3:D3"/>
    <mergeCell ref="A4:D4"/>
    <mergeCell ref="A5:D5"/>
    <mergeCell ref="A36:D36"/>
  </mergeCells>
  <pageMargins left="0.7" right="0.7" top="0.75" bottom="0.75" header="0.3" footer="0.3"/>
  <pageSetup paperSize="9" scale="9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view="pageBreakPreview" zoomScale="80" zoomScaleNormal="70" zoomScaleSheetLayoutView="80" workbookViewId="0">
      <selection activeCell="F13" sqref="F13:F16"/>
    </sheetView>
  </sheetViews>
  <sheetFormatPr defaultRowHeight="15" x14ac:dyDescent="0.25"/>
  <cols>
    <col min="1" max="1" width="5" customWidth="1"/>
    <col min="2" max="2" width="10.5703125" customWidth="1"/>
    <col min="3" max="3" width="8.140625" customWidth="1"/>
    <col min="4" max="4" width="6.140625" customWidth="1"/>
    <col min="5" max="5" width="8.140625" customWidth="1"/>
    <col min="6" max="6" width="6.28515625" customWidth="1"/>
    <col min="7" max="7" width="5" customWidth="1"/>
    <col min="8" max="8" width="7.5703125" customWidth="1"/>
    <col min="9" max="10" width="4.28515625" customWidth="1"/>
    <col min="11" max="11" width="8.42578125" customWidth="1"/>
    <col min="12" max="12" width="5.42578125" customWidth="1"/>
    <col min="13" max="14" width="4.85546875" customWidth="1"/>
    <col min="15" max="15" width="8.28515625" customWidth="1"/>
    <col min="16" max="16" width="6.140625" customWidth="1"/>
    <col min="17" max="17" width="9.85546875" customWidth="1"/>
    <col min="18" max="18" width="6.85546875" customWidth="1"/>
  </cols>
  <sheetData>
    <row r="1" spans="1:19" ht="15.75" x14ac:dyDescent="0.25">
      <c r="A1" s="6"/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89" t="s">
        <v>248</v>
      </c>
      <c r="R1" s="289"/>
    </row>
    <row r="2" spans="1:19" ht="49.5" customHeight="1" x14ac:dyDescent="0.25">
      <c r="A2" s="299" t="s">
        <v>249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19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x14ac:dyDescent="0.25">
      <c r="A4" s="280" t="s">
        <v>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19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6"/>
      <c r="P5" s="16"/>
      <c r="Q5" s="16"/>
      <c r="R5" s="16"/>
    </row>
    <row r="6" spans="1:19" ht="17.25" customHeight="1" x14ac:dyDescent="0.25">
      <c r="A6" s="298" t="s">
        <v>250</v>
      </c>
      <c r="B6" s="298"/>
      <c r="C6" s="298"/>
      <c r="D6" s="298"/>
      <c r="E6" s="298"/>
      <c r="F6" s="29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9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</row>
    <row r="8" spans="1:19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6"/>
      <c r="P8" s="16"/>
      <c r="Q8" s="16"/>
      <c r="R8" s="16"/>
    </row>
    <row r="9" spans="1:19" ht="27" customHeight="1" x14ac:dyDescent="0.25">
      <c r="A9" s="298" t="s">
        <v>270</v>
      </c>
      <c r="B9" s="298"/>
      <c r="C9" s="298"/>
      <c r="D9" s="298"/>
      <c r="E9" s="298"/>
      <c r="F9" s="298"/>
      <c r="G9" s="26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</row>
    <row r="10" spans="1:19" ht="18" customHeight="1" x14ac:dyDescent="0.25">
      <c r="A10" s="29"/>
      <c r="B10" s="29"/>
      <c r="C10" s="29"/>
      <c r="D10" s="29"/>
      <c r="E10" s="29"/>
      <c r="F10" s="29"/>
      <c r="G10" s="26"/>
      <c r="H10" s="27"/>
      <c r="I10" s="27"/>
      <c r="J10" s="27"/>
      <c r="K10" s="27"/>
      <c r="L10" s="27"/>
      <c r="M10" s="27"/>
      <c r="N10" s="27"/>
      <c r="O10" s="28"/>
      <c r="P10" s="28"/>
      <c r="Q10" s="28"/>
      <c r="R10" s="28"/>
    </row>
    <row r="11" spans="1:19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6"/>
      <c r="P11" s="16"/>
      <c r="Q11" s="16"/>
      <c r="R11" s="16"/>
    </row>
    <row r="12" spans="1:19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97" t="s">
        <v>266</v>
      </c>
      <c r="R12" s="297"/>
      <c r="S12" s="5"/>
    </row>
    <row r="13" spans="1:19" ht="59.25" customHeight="1" x14ac:dyDescent="0.25">
      <c r="A13" s="287" t="s">
        <v>46</v>
      </c>
      <c r="B13" s="292" t="s">
        <v>259</v>
      </c>
      <c r="C13" s="292" t="s">
        <v>260</v>
      </c>
      <c r="D13" s="287" t="s">
        <v>261</v>
      </c>
      <c r="E13" s="287"/>
      <c r="F13" s="292" t="s">
        <v>262</v>
      </c>
      <c r="G13" s="287" t="s">
        <v>631</v>
      </c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92" t="s">
        <v>251</v>
      </c>
      <c r="S13" s="5"/>
    </row>
    <row r="14" spans="1:19" ht="32.25" customHeight="1" x14ac:dyDescent="0.25">
      <c r="A14" s="287"/>
      <c r="B14" s="292"/>
      <c r="C14" s="292"/>
      <c r="D14" s="287" t="s">
        <v>252</v>
      </c>
      <c r="E14" s="287" t="s">
        <v>253</v>
      </c>
      <c r="F14" s="292"/>
      <c r="G14" s="292" t="s">
        <v>263</v>
      </c>
      <c r="H14" s="292" t="s">
        <v>267</v>
      </c>
      <c r="I14" s="287" t="s">
        <v>254</v>
      </c>
      <c r="J14" s="287"/>
      <c r="K14" s="287"/>
      <c r="L14" s="287"/>
      <c r="M14" s="287"/>
      <c r="N14" s="287"/>
      <c r="O14" s="287"/>
      <c r="P14" s="287"/>
      <c r="Q14" s="292" t="s">
        <v>268</v>
      </c>
      <c r="R14" s="292"/>
      <c r="S14" s="5"/>
    </row>
    <row r="15" spans="1:19" ht="47.25" customHeight="1" x14ac:dyDescent="0.25">
      <c r="A15" s="287"/>
      <c r="B15" s="292"/>
      <c r="C15" s="292"/>
      <c r="D15" s="287"/>
      <c r="E15" s="287"/>
      <c r="F15" s="292"/>
      <c r="G15" s="292"/>
      <c r="H15" s="292"/>
      <c r="I15" s="287" t="s">
        <v>264</v>
      </c>
      <c r="J15" s="287"/>
      <c r="K15" s="287"/>
      <c r="L15" s="287"/>
      <c r="M15" s="287" t="s">
        <v>265</v>
      </c>
      <c r="N15" s="287"/>
      <c r="O15" s="287"/>
      <c r="P15" s="287"/>
      <c r="Q15" s="292"/>
      <c r="R15" s="292"/>
      <c r="S15" s="5"/>
    </row>
    <row r="16" spans="1:19" ht="186" customHeight="1" x14ac:dyDescent="0.25">
      <c r="A16" s="287"/>
      <c r="B16" s="292"/>
      <c r="C16" s="292"/>
      <c r="D16" s="287"/>
      <c r="E16" s="287"/>
      <c r="F16" s="292"/>
      <c r="G16" s="292"/>
      <c r="H16" s="292"/>
      <c r="I16" s="18" t="s">
        <v>255</v>
      </c>
      <c r="J16" s="18" t="s">
        <v>256</v>
      </c>
      <c r="K16" s="18" t="s">
        <v>257</v>
      </c>
      <c r="L16" s="18" t="s">
        <v>258</v>
      </c>
      <c r="M16" s="18" t="s">
        <v>255</v>
      </c>
      <c r="N16" s="18" t="s">
        <v>256</v>
      </c>
      <c r="O16" s="18" t="s">
        <v>257</v>
      </c>
      <c r="P16" s="18" t="s">
        <v>258</v>
      </c>
      <c r="Q16" s="292"/>
      <c r="R16" s="292"/>
      <c r="S16" s="5"/>
    </row>
    <row r="17" spans="1:19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10">
        <v>13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5"/>
    </row>
    <row r="18" spans="1:19" x14ac:dyDescent="0.25">
      <c r="A18" s="31"/>
      <c r="B18" s="10" t="s">
        <v>163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5"/>
    </row>
    <row r="19" spans="1:19" x14ac:dyDescent="0.25">
      <c r="A19" s="10">
        <v>1</v>
      </c>
      <c r="B19" s="10" t="s">
        <v>269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4"/>
    </row>
    <row r="20" spans="1:19" x14ac:dyDescent="0.25">
      <c r="A20" s="10">
        <v>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</sheetData>
  <mergeCells count="22">
    <mergeCell ref="Q1:R1"/>
    <mergeCell ref="D13:E13"/>
    <mergeCell ref="G13:Q13"/>
    <mergeCell ref="I15:L15"/>
    <mergeCell ref="M15:P15"/>
    <mergeCell ref="A4:R4"/>
    <mergeCell ref="A13:A16"/>
    <mergeCell ref="Q12:R12"/>
    <mergeCell ref="A6:F6"/>
    <mergeCell ref="A9:F9"/>
    <mergeCell ref="A2:R2"/>
    <mergeCell ref="R13:R16"/>
    <mergeCell ref="I14:P14"/>
    <mergeCell ref="Q14:Q16"/>
    <mergeCell ref="H14:H16"/>
    <mergeCell ref="G14:G16"/>
    <mergeCell ref="A3:R3"/>
    <mergeCell ref="B13:B16"/>
    <mergeCell ref="C13:C16"/>
    <mergeCell ref="F13:F16"/>
    <mergeCell ref="D14:D16"/>
    <mergeCell ref="E14:E16"/>
  </mergeCells>
  <pageMargins left="0.7" right="0.7" top="0.75" bottom="0.75" header="0.3" footer="0.3"/>
  <pageSetup paperSize="9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8.5703125" customWidth="1"/>
    <col min="2" max="2" width="46.7109375" customWidth="1"/>
    <col min="3" max="3" width="14.28515625" customWidth="1"/>
    <col min="4" max="4" width="12.28515625" customWidth="1"/>
    <col min="5" max="5" width="11.28515625" customWidth="1"/>
    <col min="6" max="6" width="11" customWidth="1"/>
  </cols>
  <sheetData>
    <row r="1" spans="1:6" ht="15.75" x14ac:dyDescent="0.25">
      <c r="A1" s="6"/>
      <c r="B1" s="6"/>
      <c r="C1" s="6"/>
      <c r="D1" s="16"/>
      <c r="E1" s="16"/>
      <c r="F1" s="32" t="s">
        <v>294</v>
      </c>
    </row>
    <row r="2" spans="1:6" x14ac:dyDescent="0.25">
      <c r="A2" s="8"/>
      <c r="B2" s="8"/>
      <c r="C2" s="8"/>
      <c r="D2" s="8"/>
      <c r="E2" s="16"/>
      <c r="F2" s="16"/>
    </row>
    <row r="3" spans="1:6" ht="40.5" customHeight="1" x14ac:dyDescent="0.25">
      <c r="A3" s="287" t="s">
        <v>46</v>
      </c>
      <c r="B3" s="287" t="s">
        <v>271</v>
      </c>
      <c r="C3" s="287" t="s">
        <v>295</v>
      </c>
      <c r="D3" s="287"/>
      <c r="E3" s="288" t="s">
        <v>298</v>
      </c>
      <c r="F3" s="288"/>
    </row>
    <row r="4" spans="1:6" ht="26.25" customHeight="1" x14ac:dyDescent="0.25">
      <c r="A4" s="287"/>
      <c r="B4" s="287"/>
      <c r="C4" s="10" t="s">
        <v>264</v>
      </c>
      <c r="D4" s="10" t="s">
        <v>297</v>
      </c>
      <c r="E4" s="10" t="s">
        <v>296</v>
      </c>
      <c r="F4" s="9" t="s">
        <v>272</v>
      </c>
    </row>
    <row r="5" spans="1:6" x14ac:dyDescent="0.25">
      <c r="A5" s="9" t="s">
        <v>5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 x14ac:dyDescent="0.25">
      <c r="A6" s="11" t="s">
        <v>71</v>
      </c>
      <c r="B6" s="12" t="s">
        <v>273</v>
      </c>
      <c r="C6" s="13"/>
      <c r="D6" s="13"/>
      <c r="E6" s="19"/>
      <c r="F6" s="19"/>
    </row>
    <row r="7" spans="1:6" x14ac:dyDescent="0.25">
      <c r="A7" s="11" t="s">
        <v>125</v>
      </c>
      <c r="B7" s="12" t="s">
        <v>274</v>
      </c>
      <c r="C7" s="13"/>
      <c r="D7" s="13"/>
      <c r="E7" s="19"/>
      <c r="F7" s="19"/>
    </row>
    <row r="8" spans="1:6" ht="25.5" x14ac:dyDescent="0.25">
      <c r="A8" s="11" t="s">
        <v>74</v>
      </c>
      <c r="B8" s="12" t="s">
        <v>304</v>
      </c>
      <c r="C8" s="13"/>
      <c r="D8" s="13"/>
      <c r="E8" s="19"/>
      <c r="F8" s="19"/>
    </row>
    <row r="9" spans="1:6" x14ac:dyDescent="0.25">
      <c r="A9" s="11" t="s">
        <v>275</v>
      </c>
      <c r="B9" s="12" t="s">
        <v>276</v>
      </c>
      <c r="C9" s="13"/>
      <c r="D9" s="13"/>
      <c r="E9" s="19"/>
      <c r="F9" s="19"/>
    </row>
    <row r="10" spans="1:6" x14ac:dyDescent="0.25">
      <c r="A10" s="11" t="s">
        <v>277</v>
      </c>
      <c r="B10" s="12" t="s">
        <v>278</v>
      </c>
      <c r="C10" s="13"/>
      <c r="D10" s="13"/>
      <c r="E10" s="19"/>
      <c r="F10" s="19"/>
    </row>
    <row r="11" spans="1:6" ht="25.5" x14ac:dyDescent="0.25">
      <c r="A11" s="11" t="s">
        <v>76</v>
      </c>
      <c r="B11" s="12" t="s">
        <v>304</v>
      </c>
      <c r="C11" s="13"/>
      <c r="D11" s="13"/>
      <c r="E11" s="19"/>
      <c r="F11" s="19"/>
    </row>
    <row r="12" spans="1:6" x14ac:dyDescent="0.25">
      <c r="A12" s="11" t="s">
        <v>279</v>
      </c>
      <c r="B12" s="12" t="s">
        <v>280</v>
      </c>
      <c r="C12" s="13"/>
      <c r="D12" s="13"/>
      <c r="E12" s="19"/>
      <c r="F12" s="19"/>
    </row>
    <row r="13" spans="1:6" x14ac:dyDescent="0.25">
      <c r="A13" s="11" t="s">
        <v>269</v>
      </c>
      <c r="B13" s="12"/>
      <c r="C13" s="13"/>
      <c r="D13" s="13"/>
      <c r="E13" s="19"/>
      <c r="F13" s="19"/>
    </row>
    <row r="14" spans="1:6" x14ac:dyDescent="0.25">
      <c r="A14" s="11" t="s">
        <v>126</v>
      </c>
      <c r="B14" s="12" t="s">
        <v>281</v>
      </c>
      <c r="C14" s="13"/>
      <c r="D14" s="13"/>
      <c r="E14" s="19"/>
      <c r="F14" s="19"/>
    </row>
    <row r="15" spans="1:6" ht="38.25" x14ac:dyDescent="0.25">
      <c r="A15" s="11" t="s">
        <v>299</v>
      </c>
      <c r="B15" s="12" t="s">
        <v>282</v>
      </c>
      <c r="C15" s="13"/>
      <c r="D15" s="13"/>
      <c r="E15" s="19"/>
      <c r="F15" s="19"/>
    </row>
    <row r="16" spans="1:6" ht="38.25" x14ac:dyDescent="0.25">
      <c r="A16" s="11" t="s">
        <v>300</v>
      </c>
      <c r="B16" s="12" t="s">
        <v>282</v>
      </c>
      <c r="C16" s="13"/>
      <c r="D16" s="13"/>
      <c r="E16" s="19"/>
      <c r="F16" s="19"/>
    </row>
    <row r="17" spans="1:6" x14ac:dyDescent="0.25">
      <c r="A17" s="11" t="s">
        <v>269</v>
      </c>
      <c r="B17" s="12"/>
      <c r="C17" s="13"/>
      <c r="D17" s="13"/>
      <c r="E17" s="19"/>
      <c r="F17" s="19"/>
    </row>
    <row r="18" spans="1:6" x14ac:dyDescent="0.25">
      <c r="A18" s="11" t="s">
        <v>302</v>
      </c>
      <c r="B18" s="12" t="s">
        <v>283</v>
      </c>
      <c r="C18" s="13"/>
      <c r="D18" s="13"/>
      <c r="E18" s="19"/>
      <c r="F18" s="19"/>
    </row>
    <row r="19" spans="1:6" x14ac:dyDescent="0.25">
      <c r="A19" s="11" t="s">
        <v>80</v>
      </c>
      <c r="B19" s="12" t="s">
        <v>284</v>
      </c>
      <c r="C19" s="13"/>
      <c r="D19" s="13"/>
      <c r="E19" s="19"/>
      <c r="F19" s="19"/>
    </row>
    <row r="20" spans="1:6" x14ac:dyDescent="0.25">
      <c r="A20" s="11" t="s">
        <v>285</v>
      </c>
      <c r="B20" s="12"/>
      <c r="C20" s="13"/>
      <c r="D20" s="13"/>
      <c r="E20" s="19"/>
      <c r="F20" s="19"/>
    </row>
    <row r="21" spans="1:6" x14ac:dyDescent="0.25">
      <c r="A21" s="11" t="s">
        <v>110</v>
      </c>
      <c r="B21" s="12" t="s">
        <v>286</v>
      </c>
      <c r="C21" s="13"/>
      <c r="D21" s="13"/>
      <c r="E21" s="19"/>
      <c r="F21" s="19"/>
    </row>
    <row r="22" spans="1:6" x14ac:dyDescent="0.25">
      <c r="A22" s="11" t="s">
        <v>127</v>
      </c>
      <c r="B22" s="12" t="s">
        <v>287</v>
      </c>
      <c r="C22" s="13"/>
      <c r="D22" s="13"/>
      <c r="E22" s="19"/>
      <c r="F22" s="19"/>
    </row>
    <row r="23" spans="1:6" x14ac:dyDescent="0.25">
      <c r="A23" s="11" t="s">
        <v>128</v>
      </c>
      <c r="B23" s="12" t="s">
        <v>288</v>
      </c>
      <c r="C23" s="13"/>
      <c r="D23" s="13"/>
      <c r="E23" s="19"/>
      <c r="F23" s="19"/>
    </row>
    <row r="24" spans="1:6" x14ac:dyDescent="0.25">
      <c r="A24" s="11" t="s">
        <v>130</v>
      </c>
      <c r="B24" s="12" t="s">
        <v>289</v>
      </c>
      <c r="C24" s="13"/>
      <c r="D24" s="13"/>
      <c r="E24" s="19"/>
      <c r="F24" s="19"/>
    </row>
    <row r="25" spans="1:6" x14ac:dyDescent="0.25">
      <c r="A25" s="11" t="s">
        <v>301</v>
      </c>
      <c r="B25" s="12" t="s">
        <v>284</v>
      </c>
      <c r="C25" s="13"/>
      <c r="D25" s="13"/>
      <c r="E25" s="19"/>
      <c r="F25" s="19"/>
    </row>
    <row r="26" spans="1:6" x14ac:dyDescent="0.25">
      <c r="A26" s="11" t="s">
        <v>285</v>
      </c>
      <c r="B26" s="12"/>
      <c r="C26" s="13"/>
      <c r="D26" s="13"/>
      <c r="E26" s="19"/>
      <c r="F26" s="19"/>
    </row>
    <row r="27" spans="1:6" x14ac:dyDescent="0.25">
      <c r="A27" s="11" t="s">
        <v>142</v>
      </c>
      <c r="B27" s="12" t="s">
        <v>290</v>
      </c>
      <c r="C27" s="13"/>
      <c r="D27" s="13"/>
      <c r="E27" s="19"/>
      <c r="F27" s="19"/>
    </row>
    <row r="28" spans="1:6" x14ac:dyDescent="0.25">
      <c r="A28" s="11" t="s">
        <v>143</v>
      </c>
      <c r="B28" s="12" t="s">
        <v>291</v>
      </c>
      <c r="C28" s="13"/>
      <c r="D28" s="13"/>
      <c r="E28" s="19"/>
      <c r="F28" s="19"/>
    </row>
    <row r="29" spans="1:6" x14ac:dyDescent="0.25">
      <c r="A29" s="11" t="s">
        <v>303</v>
      </c>
      <c r="B29" s="12" t="s">
        <v>292</v>
      </c>
      <c r="C29" s="13"/>
      <c r="D29" s="13"/>
      <c r="E29" s="19"/>
      <c r="F29" s="19"/>
    </row>
    <row r="30" spans="1:6" x14ac:dyDescent="0.25">
      <c r="A30" s="24"/>
      <c r="B30" s="12" t="s">
        <v>293</v>
      </c>
      <c r="C30" s="24"/>
      <c r="D30" s="24"/>
      <c r="E30" s="19"/>
      <c r="F30" s="19"/>
    </row>
    <row r="31" spans="1:6" ht="19.5" customHeight="1" x14ac:dyDescent="0.25">
      <c r="A31" s="11">
        <v>5</v>
      </c>
      <c r="B31" s="12" t="s">
        <v>306</v>
      </c>
      <c r="C31" s="24"/>
      <c r="D31" s="24"/>
      <c r="E31" s="19"/>
      <c r="F31" s="19"/>
    </row>
    <row r="32" spans="1:6" ht="17.25" customHeight="1" x14ac:dyDescent="0.25">
      <c r="A32" s="11">
        <v>6</v>
      </c>
      <c r="B32" s="12" t="s">
        <v>307</v>
      </c>
      <c r="C32" s="24"/>
      <c r="D32" s="24"/>
      <c r="E32" s="19"/>
      <c r="F32" s="19"/>
    </row>
    <row r="33" spans="1:6" x14ac:dyDescent="0.25">
      <c r="A33" s="33"/>
      <c r="B33" s="33"/>
      <c r="C33" s="16"/>
      <c r="D33" s="16"/>
      <c r="E33" s="16"/>
      <c r="F33" s="16"/>
    </row>
    <row r="34" spans="1:6" ht="157.5" customHeight="1" x14ac:dyDescent="0.25">
      <c r="A34" s="283" t="s">
        <v>305</v>
      </c>
      <c r="B34" s="300"/>
      <c r="C34" s="300"/>
      <c r="D34" s="300"/>
      <c r="E34" s="300"/>
      <c r="F34" s="300"/>
    </row>
  </sheetData>
  <mergeCells count="5">
    <mergeCell ref="E3:F3"/>
    <mergeCell ref="A3:A4"/>
    <mergeCell ref="B3:B4"/>
    <mergeCell ref="A34:F34"/>
    <mergeCell ref="C3:D3"/>
  </mergeCells>
  <pageMargins left="0.7" right="0.7" top="0.75" bottom="0.75" header="0.3" footer="0.3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120" zoomScaleNormal="100" zoomScaleSheetLayoutView="120" workbookViewId="0">
      <selection activeCell="E16" sqref="E16"/>
    </sheetView>
  </sheetViews>
  <sheetFormatPr defaultRowHeight="15" x14ac:dyDescent="0.25"/>
  <cols>
    <col min="1" max="1" width="17.85546875" customWidth="1"/>
    <col min="2" max="4" width="15" customWidth="1"/>
    <col min="5" max="5" width="18.5703125" customWidth="1"/>
  </cols>
  <sheetData>
    <row r="1" spans="1:5" ht="15.75" x14ac:dyDescent="0.25">
      <c r="A1" s="6"/>
      <c r="B1" s="6"/>
      <c r="C1" s="6"/>
      <c r="D1" s="16"/>
      <c r="E1" s="271" t="s">
        <v>632</v>
      </c>
    </row>
    <row r="2" spans="1:5" ht="32.25" customHeight="1" x14ac:dyDescent="0.25">
      <c r="A2" s="285" t="s">
        <v>633</v>
      </c>
      <c r="B2" s="285"/>
      <c r="C2" s="285"/>
      <c r="D2" s="285"/>
      <c r="E2" s="285"/>
    </row>
    <row r="3" spans="1:5" ht="15" customHeight="1" x14ac:dyDescent="0.25">
      <c r="A3" s="282" t="s">
        <v>634</v>
      </c>
      <c r="B3" s="282"/>
      <c r="C3" s="282"/>
      <c r="D3" s="282"/>
      <c r="E3" s="282"/>
    </row>
    <row r="4" spans="1:5" x14ac:dyDescent="0.25">
      <c r="A4" s="279" t="s">
        <v>0</v>
      </c>
      <c r="B4" s="279"/>
      <c r="C4" s="279"/>
      <c r="D4" s="279"/>
      <c r="E4" s="279"/>
    </row>
    <row r="5" spans="1:5" x14ac:dyDescent="0.25">
      <c r="A5" s="280" t="s">
        <v>1</v>
      </c>
      <c r="B5" s="280"/>
      <c r="C5" s="280"/>
      <c r="D5" s="280"/>
      <c r="E5" s="280"/>
    </row>
    <row r="6" spans="1:5" x14ac:dyDescent="0.25">
      <c r="A6" s="8"/>
      <c r="B6" s="8"/>
      <c r="C6" s="8"/>
      <c r="D6" s="8"/>
      <c r="E6" s="16"/>
    </row>
    <row r="7" spans="1:5" ht="43.5" customHeight="1" x14ac:dyDescent="0.25">
      <c r="A7" s="287" t="s">
        <v>635</v>
      </c>
      <c r="B7" s="287" t="s">
        <v>636</v>
      </c>
      <c r="C7" s="287"/>
      <c r="D7" s="287"/>
      <c r="E7" s="294" t="s">
        <v>641</v>
      </c>
    </row>
    <row r="8" spans="1:5" ht="25.5" x14ac:dyDescent="0.25">
      <c r="A8" s="287"/>
      <c r="B8" s="272" t="s">
        <v>638</v>
      </c>
      <c r="C8" s="272" t="s">
        <v>639</v>
      </c>
      <c r="D8" s="272" t="s">
        <v>640</v>
      </c>
      <c r="E8" s="296"/>
    </row>
    <row r="9" spans="1:5" x14ac:dyDescent="0.25">
      <c r="A9" s="15"/>
      <c r="B9" s="273"/>
      <c r="C9" s="13"/>
      <c r="D9" s="13"/>
      <c r="E9" s="19"/>
    </row>
    <row r="10" spans="1:5" x14ac:dyDescent="0.25">
      <c r="A10" s="15"/>
      <c r="B10" s="273"/>
      <c r="C10" s="13"/>
      <c r="D10" s="13"/>
      <c r="E10" s="19"/>
    </row>
    <row r="11" spans="1:5" x14ac:dyDescent="0.25">
      <c r="A11" s="8"/>
      <c r="B11" s="8"/>
      <c r="C11" s="8"/>
      <c r="D11" s="8"/>
      <c r="E11" s="16"/>
    </row>
    <row r="12" spans="1:5" ht="32.25" customHeight="1" x14ac:dyDescent="0.25">
      <c r="A12" s="283" t="s">
        <v>637</v>
      </c>
      <c r="B12" s="283"/>
      <c r="C12" s="283"/>
      <c r="D12" s="283"/>
      <c r="E12" s="283"/>
    </row>
    <row r="13" spans="1:5" ht="15" customHeight="1" x14ac:dyDescent="0.25">
      <c r="A13" s="3"/>
      <c r="B13" s="3"/>
      <c r="C13" s="3"/>
      <c r="D13" s="3"/>
    </row>
  </sheetData>
  <mergeCells count="8">
    <mergeCell ref="A2:E2"/>
    <mergeCell ref="A3:E3"/>
    <mergeCell ref="A12:E12"/>
    <mergeCell ref="B7:D7"/>
    <mergeCell ref="A7:A8"/>
    <mergeCell ref="E7:E8"/>
    <mergeCell ref="A4:E4"/>
    <mergeCell ref="A5:E5"/>
  </mergeCells>
  <pageMargins left="0.7" right="0.7" top="0.75" bottom="0.75" header="0.3" footer="0.3"/>
  <pageSetup paperSize="9" scale="8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view="pageBreakPreview" zoomScale="90" zoomScaleNormal="70" zoomScaleSheetLayoutView="90" workbookViewId="0">
      <selection activeCell="T12" sqref="T12"/>
    </sheetView>
  </sheetViews>
  <sheetFormatPr defaultRowHeight="15" x14ac:dyDescent="0.25"/>
  <cols>
    <col min="1" max="1" width="5" customWidth="1"/>
    <col min="2" max="2" width="21.85546875" customWidth="1"/>
    <col min="3" max="4" width="7.5703125" customWidth="1"/>
    <col min="5" max="5" width="10.28515625" customWidth="1"/>
    <col min="6" max="6" width="8.5703125" customWidth="1"/>
    <col min="7" max="7" width="9.85546875" customWidth="1"/>
    <col min="8" max="8" width="11" customWidth="1"/>
    <col min="9" max="9" width="11.28515625" customWidth="1"/>
    <col min="10" max="10" width="9.42578125" customWidth="1"/>
    <col min="11" max="11" width="10.85546875" customWidth="1"/>
    <col min="12" max="12" width="8.140625" customWidth="1"/>
    <col min="13" max="13" width="6.85546875" customWidth="1"/>
    <col min="14" max="14" width="8" customWidth="1"/>
    <col min="15" max="15" width="8.28515625" customWidth="1"/>
    <col min="16" max="16" width="10.28515625" customWidth="1"/>
    <col min="17" max="17" width="8.140625" customWidth="1"/>
    <col min="18" max="19" width="6.42578125" customWidth="1"/>
  </cols>
  <sheetData>
    <row r="1" spans="1:27" ht="21.75" customHeight="1" x14ac:dyDescent="0.25">
      <c r="A1" s="6"/>
      <c r="B1" s="6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89" t="s">
        <v>308</v>
      </c>
      <c r="S1" s="289"/>
    </row>
    <row r="2" spans="1:27" ht="23.25" customHeight="1" x14ac:dyDescent="0.25">
      <c r="A2" s="301" t="s">
        <v>309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16"/>
    </row>
    <row r="3" spans="1:27" x14ac:dyDescent="0.25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</row>
    <row r="4" spans="1:27" x14ac:dyDescent="0.25">
      <c r="A4" s="279" t="s">
        <v>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27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6"/>
      <c r="P5" s="16"/>
      <c r="Q5" s="16"/>
      <c r="R5" s="16"/>
      <c r="S5" s="16"/>
    </row>
    <row r="6" spans="1:27" ht="41.25" customHeight="1" x14ac:dyDescent="0.25">
      <c r="A6" s="287" t="s">
        <v>46</v>
      </c>
      <c r="B6" s="287" t="s">
        <v>310</v>
      </c>
      <c r="C6" s="287" t="s">
        <v>311</v>
      </c>
      <c r="D6" s="287"/>
      <c r="E6" s="287" t="s">
        <v>316</v>
      </c>
      <c r="F6" s="287"/>
      <c r="G6" s="287" t="s">
        <v>317</v>
      </c>
      <c r="H6" s="287"/>
      <c r="I6" s="287"/>
      <c r="J6" s="287"/>
      <c r="K6" s="287"/>
      <c r="L6" s="292" t="s">
        <v>323</v>
      </c>
      <c r="M6" s="292"/>
      <c r="N6" s="292" t="s">
        <v>324</v>
      </c>
      <c r="O6" s="292"/>
      <c r="P6" s="292" t="s">
        <v>325</v>
      </c>
      <c r="Q6" s="292"/>
      <c r="R6" s="292" t="s">
        <v>326</v>
      </c>
      <c r="S6" s="292"/>
    </row>
    <row r="7" spans="1:27" ht="38.25" customHeight="1" x14ac:dyDescent="0.25">
      <c r="A7" s="287"/>
      <c r="B7" s="287"/>
      <c r="C7" s="287"/>
      <c r="D7" s="287"/>
      <c r="E7" s="287"/>
      <c r="F7" s="287"/>
      <c r="G7" s="287" t="s">
        <v>318</v>
      </c>
      <c r="H7" s="287"/>
      <c r="I7" s="287" t="s">
        <v>322</v>
      </c>
      <c r="J7" s="287"/>
      <c r="K7" s="287"/>
      <c r="L7" s="292"/>
      <c r="M7" s="292"/>
      <c r="N7" s="292"/>
      <c r="O7" s="292"/>
      <c r="P7" s="292"/>
      <c r="Q7" s="292"/>
      <c r="R7" s="292"/>
      <c r="S7" s="292"/>
    </row>
    <row r="8" spans="1:27" ht="70.5" customHeight="1" x14ac:dyDescent="0.25">
      <c r="A8" s="287"/>
      <c r="B8" s="287"/>
      <c r="C8" s="18" t="s">
        <v>312</v>
      </c>
      <c r="D8" s="18" t="s">
        <v>313</v>
      </c>
      <c r="E8" s="287"/>
      <c r="F8" s="287"/>
      <c r="G8" s="287"/>
      <c r="H8" s="287"/>
      <c r="I8" s="18" t="s">
        <v>319</v>
      </c>
      <c r="J8" s="18" t="s">
        <v>320</v>
      </c>
      <c r="K8" s="18" t="s">
        <v>321</v>
      </c>
      <c r="L8" s="18" t="s">
        <v>312</v>
      </c>
      <c r="M8" s="18" t="s">
        <v>313</v>
      </c>
      <c r="N8" s="18" t="s">
        <v>312</v>
      </c>
      <c r="O8" s="18" t="s">
        <v>313</v>
      </c>
      <c r="P8" s="292"/>
      <c r="Q8" s="292"/>
      <c r="R8" s="18" t="s">
        <v>312</v>
      </c>
      <c r="S8" s="18" t="s">
        <v>313</v>
      </c>
    </row>
    <row r="9" spans="1:27" x14ac:dyDescent="0.25">
      <c r="A9" s="287"/>
      <c r="B9" s="287"/>
      <c r="C9" s="10" t="s">
        <v>314</v>
      </c>
      <c r="D9" s="10" t="s">
        <v>314</v>
      </c>
      <c r="E9" s="10" t="s">
        <v>315</v>
      </c>
      <c r="F9" s="10" t="s">
        <v>314</v>
      </c>
      <c r="G9" s="10" t="s">
        <v>314</v>
      </c>
      <c r="H9" s="10" t="s">
        <v>272</v>
      </c>
      <c r="I9" s="10" t="s">
        <v>314</v>
      </c>
      <c r="J9" s="10" t="s">
        <v>314</v>
      </c>
      <c r="K9" s="10" t="s">
        <v>314</v>
      </c>
      <c r="L9" s="10" t="s">
        <v>314</v>
      </c>
      <c r="M9" s="10" t="s">
        <v>314</v>
      </c>
      <c r="N9" s="10" t="s">
        <v>314</v>
      </c>
      <c r="O9" s="10" t="s">
        <v>314</v>
      </c>
      <c r="P9" s="10" t="s">
        <v>314</v>
      </c>
      <c r="Q9" s="10" t="s">
        <v>272</v>
      </c>
      <c r="R9" s="10" t="s">
        <v>314</v>
      </c>
      <c r="S9" s="10" t="s">
        <v>314</v>
      </c>
    </row>
    <row r="10" spans="1:27" ht="42" customHeight="1" x14ac:dyDescent="0.25">
      <c r="A10" s="10" t="s">
        <v>5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 t="s">
        <v>327</v>
      </c>
      <c r="H10" s="10" t="s">
        <v>328</v>
      </c>
      <c r="I10" s="10" t="s">
        <v>329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 t="s">
        <v>330</v>
      </c>
      <c r="Q10" s="10" t="s">
        <v>331</v>
      </c>
      <c r="R10" s="10" t="s">
        <v>332</v>
      </c>
      <c r="S10" s="10" t="s">
        <v>333</v>
      </c>
    </row>
    <row r="11" spans="1:27" x14ac:dyDescent="0.25">
      <c r="A11" s="34"/>
      <c r="B11" s="12" t="s">
        <v>334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27" ht="25.5" x14ac:dyDescent="0.25">
      <c r="A12" s="34">
        <v>1</v>
      </c>
      <c r="B12" s="12" t="s">
        <v>335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27" x14ac:dyDescent="0.25">
      <c r="A13" s="34" t="s">
        <v>125</v>
      </c>
      <c r="B13" s="14" t="s">
        <v>336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7" x14ac:dyDescent="0.25">
      <c r="A14" s="34" t="s">
        <v>126</v>
      </c>
      <c r="B14" s="14" t="s">
        <v>337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27" x14ac:dyDescent="0.25">
      <c r="A15" s="34" t="s">
        <v>302</v>
      </c>
      <c r="B15" s="14" t="s">
        <v>338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27" x14ac:dyDescent="0.25">
      <c r="A16" s="34" t="s">
        <v>353</v>
      </c>
      <c r="B16" s="14" t="s">
        <v>339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A16" s="16"/>
    </row>
    <row r="17" spans="1:19" x14ac:dyDescent="0.25">
      <c r="A17" s="34" t="s">
        <v>354</v>
      </c>
      <c r="B17" s="14" t="s">
        <v>340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5">
      <c r="A18" s="34" t="s">
        <v>355</v>
      </c>
      <c r="B18" s="14" t="s">
        <v>341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5">
      <c r="A19" s="34">
        <v>2</v>
      </c>
      <c r="B19" s="12" t="s">
        <v>342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x14ac:dyDescent="0.25">
      <c r="A20" s="34">
        <v>3</v>
      </c>
      <c r="B20" s="12" t="s">
        <v>343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41.25" customHeight="1" x14ac:dyDescent="0.25">
      <c r="A21" s="34">
        <v>4</v>
      </c>
      <c r="B21" s="12" t="s">
        <v>344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25.5" x14ac:dyDescent="0.25">
      <c r="A22" s="34" t="s">
        <v>303</v>
      </c>
      <c r="B22" s="14" t="s">
        <v>345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x14ac:dyDescent="0.25">
      <c r="A23" s="34" t="s">
        <v>356</v>
      </c>
      <c r="B23" s="14" t="s">
        <v>346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29.25" customHeight="1" x14ac:dyDescent="0.25">
      <c r="A24" s="34" t="s">
        <v>357</v>
      </c>
      <c r="B24" s="14" t="s">
        <v>347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x14ac:dyDescent="0.25">
      <c r="A25" s="34" t="s">
        <v>358</v>
      </c>
      <c r="B25" s="14" t="s">
        <v>348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x14ac:dyDescent="0.25">
      <c r="A26" s="34">
        <v>5</v>
      </c>
      <c r="B26" s="12" t="s">
        <v>349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25.5" x14ac:dyDescent="0.25">
      <c r="A27" s="34">
        <v>6</v>
      </c>
      <c r="B27" s="12" t="s">
        <v>350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x14ac:dyDescent="0.25">
      <c r="A28" s="34">
        <v>7</v>
      </c>
      <c r="B28" s="12" t="s">
        <v>351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38.25" x14ac:dyDescent="0.25">
      <c r="A29" s="34">
        <v>8</v>
      </c>
      <c r="B29" s="12" t="s">
        <v>352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7.25" customHeight="1" x14ac:dyDescent="0.25">
      <c r="A30" s="34">
        <v>9</v>
      </c>
      <c r="B30" s="12" t="s">
        <v>166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</sheetData>
  <mergeCells count="15">
    <mergeCell ref="R1:S1"/>
    <mergeCell ref="A3:S3"/>
    <mergeCell ref="A4:S4"/>
    <mergeCell ref="B6:B9"/>
    <mergeCell ref="A6:A9"/>
    <mergeCell ref="G6:K6"/>
    <mergeCell ref="I7:K7"/>
    <mergeCell ref="A2:R2"/>
    <mergeCell ref="L6:M7"/>
    <mergeCell ref="N6:O7"/>
    <mergeCell ref="P6:Q8"/>
    <mergeCell ref="R6:S7"/>
    <mergeCell ref="C6:D7"/>
    <mergeCell ref="G7:H8"/>
    <mergeCell ref="E6:F8"/>
  </mergeCells>
  <pageMargins left="0.7" right="0.7" top="0.75" bottom="0.75" header="0.3" footer="0.3"/>
  <pageSetup paperSize="9" scale="4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BreakPreview" zoomScale="85" zoomScaleNormal="70" zoomScaleSheetLayoutView="85" workbookViewId="0">
      <selection activeCell="G47" sqref="G47"/>
    </sheetView>
  </sheetViews>
  <sheetFormatPr defaultRowHeight="15" x14ac:dyDescent="0.25"/>
  <cols>
    <col min="1" max="1" width="6.85546875" customWidth="1"/>
    <col min="2" max="2" width="49.140625" customWidth="1"/>
    <col min="3" max="4" width="21" customWidth="1"/>
  </cols>
  <sheetData>
    <row r="1" spans="1:4" ht="15.75" x14ac:dyDescent="0.25">
      <c r="A1" s="6"/>
      <c r="B1" s="6"/>
      <c r="C1" s="6"/>
      <c r="D1" s="32" t="s">
        <v>359</v>
      </c>
    </row>
    <row r="2" spans="1:4" ht="15" customHeight="1" x14ac:dyDescent="0.25">
      <c r="A2" s="281" t="s">
        <v>44</v>
      </c>
      <c r="B2" s="281"/>
      <c r="C2" s="281"/>
      <c r="D2" s="281"/>
    </row>
    <row r="3" spans="1:4" ht="15" customHeight="1" x14ac:dyDescent="0.25">
      <c r="A3" s="282" t="s">
        <v>45</v>
      </c>
      <c r="B3" s="282"/>
      <c r="C3" s="282"/>
      <c r="D3" s="282"/>
    </row>
    <row r="4" spans="1:4" x14ac:dyDescent="0.25">
      <c r="A4" s="279" t="s">
        <v>0</v>
      </c>
      <c r="B4" s="279"/>
      <c r="C4" s="279"/>
      <c r="D4" s="279"/>
    </row>
    <row r="5" spans="1:4" x14ac:dyDescent="0.25">
      <c r="A5" s="280" t="s">
        <v>1</v>
      </c>
      <c r="B5" s="280"/>
      <c r="C5" s="280"/>
      <c r="D5" s="280"/>
    </row>
    <row r="6" spans="1:4" x14ac:dyDescent="0.25">
      <c r="A6" s="8"/>
      <c r="B6" s="8"/>
      <c r="C6" s="8"/>
      <c r="D6" s="8"/>
    </row>
    <row r="7" spans="1:4" ht="25.5" x14ac:dyDescent="0.25">
      <c r="A7" s="10" t="s">
        <v>46</v>
      </c>
      <c r="B7" s="10" t="s">
        <v>2</v>
      </c>
      <c r="C7" s="10" t="s">
        <v>247</v>
      </c>
      <c r="D7" s="10" t="s">
        <v>246</v>
      </c>
    </row>
    <row r="8" spans="1:4" x14ac:dyDescent="0.25">
      <c r="A8" s="9" t="s">
        <v>5</v>
      </c>
      <c r="B8" s="9">
        <v>1</v>
      </c>
      <c r="C8" s="9">
        <v>2</v>
      </c>
      <c r="D8" s="9">
        <v>3</v>
      </c>
    </row>
    <row r="9" spans="1:4" ht="25.5" x14ac:dyDescent="0.25">
      <c r="A9" s="11" t="s">
        <v>71</v>
      </c>
      <c r="B9" s="35" t="s">
        <v>360</v>
      </c>
      <c r="C9" s="13"/>
      <c r="D9" s="13"/>
    </row>
    <row r="10" spans="1:4" x14ac:dyDescent="0.25">
      <c r="A10" s="11" t="s">
        <v>125</v>
      </c>
      <c r="B10" s="35" t="s">
        <v>361</v>
      </c>
      <c r="C10" s="13"/>
      <c r="D10" s="13"/>
    </row>
    <row r="11" spans="1:4" x14ac:dyDescent="0.25">
      <c r="A11" s="11" t="s">
        <v>126</v>
      </c>
      <c r="B11" s="35" t="s">
        <v>16</v>
      </c>
      <c r="C11" s="13"/>
      <c r="D11" s="13"/>
    </row>
    <row r="12" spans="1:4" x14ac:dyDescent="0.25">
      <c r="A12" s="11" t="s">
        <v>302</v>
      </c>
      <c r="B12" s="35" t="s">
        <v>77</v>
      </c>
      <c r="C12" s="13"/>
      <c r="D12" s="13"/>
    </row>
    <row r="13" spans="1:4" x14ac:dyDescent="0.25">
      <c r="A13" s="11" t="s">
        <v>353</v>
      </c>
      <c r="B13" s="35" t="s">
        <v>15</v>
      </c>
      <c r="C13" s="13"/>
      <c r="D13" s="13"/>
    </row>
    <row r="14" spans="1:4" x14ac:dyDescent="0.25">
      <c r="A14" s="11" t="s">
        <v>354</v>
      </c>
      <c r="B14" s="35" t="s">
        <v>7</v>
      </c>
      <c r="C14" s="13"/>
      <c r="D14" s="13"/>
    </row>
    <row r="15" spans="1:4" x14ac:dyDescent="0.25">
      <c r="A15" s="11" t="s">
        <v>355</v>
      </c>
      <c r="B15" s="35" t="s">
        <v>362</v>
      </c>
      <c r="C15" s="13"/>
      <c r="D15" s="13"/>
    </row>
    <row r="16" spans="1:4" x14ac:dyDescent="0.25">
      <c r="A16" s="11"/>
      <c r="B16" s="36" t="s">
        <v>363</v>
      </c>
      <c r="C16" s="13"/>
      <c r="D16" s="13"/>
    </row>
    <row r="17" spans="1:4" x14ac:dyDescent="0.25">
      <c r="A17" s="11" t="s">
        <v>409</v>
      </c>
      <c r="B17" s="35" t="s">
        <v>364</v>
      </c>
      <c r="C17" s="13"/>
      <c r="D17" s="13"/>
    </row>
    <row r="18" spans="1:4" ht="25.5" x14ac:dyDescent="0.25">
      <c r="A18" s="11" t="s">
        <v>365</v>
      </c>
      <c r="B18" s="36" t="s">
        <v>366</v>
      </c>
      <c r="C18" s="13"/>
      <c r="D18" s="13"/>
    </row>
    <row r="19" spans="1:4" x14ac:dyDescent="0.25">
      <c r="A19" s="11" t="s">
        <v>367</v>
      </c>
      <c r="B19" s="36" t="s">
        <v>368</v>
      </c>
      <c r="C19" s="13"/>
      <c r="D19" s="13"/>
    </row>
    <row r="20" spans="1:4" x14ac:dyDescent="0.25">
      <c r="A20" s="11" t="s">
        <v>369</v>
      </c>
      <c r="B20" s="36" t="s">
        <v>370</v>
      </c>
      <c r="C20" s="13"/>
      <c r="D20" s="13"/>
    </row>
    <row r="21" spans="1:4" x14ac:dyDescent="0.25">
      <c r="A21" s="11" t="s">
        <v>371</v>
      </c>
      <c r="B21" s="36" t="s">
        <v>372</v>
      </c>
      <c r="C21" s="13"/>
      <c r="D21" s="13"/>
    </row>
    <row r="22" spans="1:4" x14ac:dyDescent="0.25">
      <c r="A22" s="11" t="s">
        <v>373</v>
      </c>
      <c r="B22" s="36" t="s">
        <v>374</v>
      </c>
      <c r="C22" s="13"/>
      <c r="D22" s="13"/>
    </row>
    <row r="23" spans="1:4" x14ac:dyDescent="0.25">
      <c r="A23" s="11" t="s">
        <v>375</v>
      </c>
      <c r="B23" s="36" t="s">
        <v>376</v>
      </c>
      <c r="C23" s="13"/>
      <c r="D23" s="13"/>
    </row>
    <row r="24" spans="1:4" x14ac:dyDescent="0.25">
      <c r="A24" s="11" t="s">
        <v>377</v>
      </c>
      <c r="B24" s="36" t="s">
        <v>378</v>
      </c>
      <c r="C24" s="13"/>
      <c r="D24" s="13"/>
    </row>
    <row r="25" spans="1:4" ht="25.5" x14ac:dyDescent="0.25">
      <c r="A25" s="11" t="s">
        <v>379</v>
      </c>
      <c r="B25" s="36" t="s">
        <v>380</v>
      </c>
      <c r="C25" s="13"/>
      <c r="D25" s="13"/>
    </row>
    <row r="26" spans="1:4" ht="25.5" x14ac:dyDescent="0.25">
      <c r="A26" s="11" t="s">
        <v>381</v>
      </c>
      <c r="B26" s="36" t="s">
        <v>382</v>
      </c>
      <c r="C26" s="13"/>
      <c r="D26" s="13"/>
    </row>
    <row r="27" spans="1:4" x14ac:dyDescent="0.25">
      <c r="A27" s="11" t="s">
        <v>383</v>
      </c>
      <c r="B27" s="36" t="s">
        <v>384</v>
      </c>
      <c r="C27" s="13"/>
      <c r="D27" s="13"/>
    </row>
    <row r="28" spans="1:4" x14ac:dyDescent="0.25">
      <c r="A28" s="11" t="s">
        <v>385</v>
      </c>
      <c r="B28" s="36" t="s">
        <v>386</v>
      </c>
      <c r="C28" s="13"/>
      <c r="D28" s="13"/>
    </row>
    <row r="29" spans="1:4" x14ac:dyDescent="0.25">
      <c r="A29" s="11" t="s">
        <v>387</v>
      </c>
      <c r="B29" s="36" t="s">
        <v>388</v>
      </c>
      <c r="C29" s="13"/>
      <c r="D29" s="13"/>
    </row>
    <row r="30" spans="1:4" x14ac:dyDescent="0.25">
      <c r="A30" s="11" t="s">
        <v>389</v>
      </c>
      <c r="B30" s="36" t="s">
        <v>390</v>
      </c>
      <c r="C30" s="13"/>
      <c r="D30" s="13"/>
    </row>
    <row r="31" spans="1:4" ht="25.5" x14ac:dyDescent="0.25">
      <c r="A31" s="11" t="s">
        <v>391</v>
      </c>
      <c r="B31" s="36" t="s">
        <v>392</v>
      </c>
      <c r="C31" s="13"/>
      <c r="D31" s="13"/>
    </row>
    <row r="32" spans="1:4" x14ac:dyDescent="0.25">
      <c r="A32" s="11" t="s">
        <v>393</v>
      </c>
      <c r="B32" s="36" t="s">
        <v>394</v>
      </c>
      <c r="C32" s="13"/>
      <c r="D32" s="13"/>
    </row>
    <row r="33" spans="1:4" ht="25.5" x14ac:dyDescent="0.25">
      <c r="A33" s="11" t="s">
        <v>395</v>
      </c>
      <c r="B33" s="36" t="s">
        <v>396</v>
      </c>
      <c r="C33" s="13"/>
      <c r="D33" s="13"/>
    </row>
    <row r="34" spans="1:4" x14ac:dyDescent="0.25">
      <c r="A34" s="11" t="s">
        <v>110</v>
      </c>
      <c r="B34" s="35" t="s">
        <v>397</v>
      </c>
      <c r="C34" s="13"/>
      <c r="D34" s="13"/>
    </row>
    <row r="35" spans="1:4" x14ac:dyDescent="0.25">
      <c r="A35" s="11" t="s">
        <v>127</v>
      </c>
      <c r="B35" s="35" t="s">
        <v>398</v>
      </c>
      <c r="C35" s="13"/>
      <c r="D35" s="13"/>
    </row>
    <row r="36" spans="1:4" x14ac:dyDescent="0.25">
      <c r="A36" s="11" t="s">
        <v>128</v>
      </c>
      <c r="B36" s="35" t="s">
        <v>399</v>
      </c>
      <c r="C36" s="13"/>
      <c r="D36" s="13"/>
    </row>
    <row r="37" spans="1:4" ht="27" customHeight="1" x14ac:dyDescent="0.25">
      <c r="A37" s="11" t="s">
        <v>130</v>
      </c>
      <c r="B37" s="35" t="s">
        <v>400</v>
      </c>
      <c r="C37" s="13"/>
      <c r="D37" s="13"/>
    </row>
    <row r="38" spans="1:4" x14ac:dyDescent="0.25">
      <c r="A38" s="11" t="s">
        <v>131</v>
      </c>
      <c r="B38" s="35" t="s">
        <v>233</v>
      </c>
      <c r="C38" s="13"/>
      <c r="D38" s="13"/>
    </row>
    <row r="39" spans="1:4" x14ac:dyDescent="0.25">
      <c r="A39" s="11" t="s">
        <v>142</v>
      </c>
      <c r="B39" s="35" t="s">
        <v>401</v>
      </c>
      <c r="C39" s="13"/>
      <c r="D39" s="13"/>
    </row>
    <row r="40" spans="1:4" x14ac:dyDescent="0.25">
      <c r="A40" s="11" t="s">
        <v>143</v>
      </c>
      <c r="B40" s="35" t="s">
        <v>402</v>
      </c>
      <c r="C40" s="13"/>
      <c r="D40" s="13"/>
    </row>
    <row r="41" spans="1:4" x14ac:dyDescent="0.25">
      <c r="A41" s="11" t="s">
        <v>303</v>
      </c>
      <c r="B41" s="35" t="s">
        <v>403</v>
      </c>
      <c r="C41" s="13"/>
      <c r="D41" s="13"/>
    </row>
    <row r="42" spans="1:4" ht="25.5" x14ac:dyDescent="0.25">
      <c r="A42" s="11" t="s">
        <v>356</v>
      </c>
      <c r="B42" s="35" t="s">
        <v>404</v>
      </c>
      <c r="C42" s="13"/>
      <c r="D42" s="13"/>
    </row>
    <row r="43" spans="1:4" x14ac:dyDescent="0.25">
      <c r="A43" s="11" t="s">
        <v>357</v>
      </c>
      <c r="B43" s="35" t="s">
        <v>405</v>
      </c>
      <c r="C43" s="13"/>
      <c r="D43" s="13"/>
    </row>
    <row r="44" spans="1:4" x14ac:dyDescent="0.25">
      <c r="A44" s="11" t="s">
        <v>358</v>
      </c>
      <c r="B44" s="35" t="s">
        <v>406</v>
      </c>
      <c r="C44" s="13"/>
      <c r="D44" s="13"/>
    </row>
    <row r="45" spans="1:4" x14ac:dyDescent="0.25">
      <c r="A45" s="11" t="s">
        <v>410</v>
      </c>
      <c r="B45" s="35" t="s">
        <v>123</v>
      </c>
      <c r="C45" s="13"/>
      <c r="D45" s="13"/>
    </row>
    <row r="46" spans="1:4" ht="45" customHeight="1" x14ac:dyDescent="0.25">
      <c r="A46" s="11" t="s">
        <v>145</v>
      </c>
      <c r="B46" s="35" t="s">
        <v>237</v>
      </c>
      <c r="C46" s="13"/>
      <c r="D46" s="13"/>
    </row>
    <row r="47" spans="1:4" x14ac:dyDescent="0.25">
      <c r="A47" s="11" t="s">
        <v>147</v>
      </c>
      <c r="B47" s="35" t="s">
        <v>407</v>
      </c>
      <c r="C47" s="13"/>
      <c r="D47" s="13"/>
    </row>
    <row r="48" spans="1:4" x14ac:dyDescent="0.25">
      <c r="A48" s="11" t="s">
        <v>149</v>
      </c>
      <c r="B48" s="35" t="s">
        <v>408</v>
      </c>
      <c r="C48" s="13"/>
      <c r="D48" s="13"/>
    </row>
    <row r="49" spans="1:4" x14ac:dyDescent="0.25">
      <c r="A49" s="8"/>
      <c r="B49" s="8"/>
      <c r="C49" s="8"/>
      <c r="D49" s="8"/>
    </row>
    <row r="50" spans="1:4" ht="19.5" customHeight="1" x14ac:dyDescent="0.25">
      <c r="A50" s="283" t="s">
        <v>411</v>
      </c>
      <c r="B50" s="283"/>
      <c r="C50" s="283"/>
      <c r="D50" s="283"/>
    </row>
    <row r="51" spans="1:4" ht="15" customHeight="1" x14ac:dyDescent="0.25">
      <c r="A51" s="3"/>
      <c r="B51" s="3"/>
      <c r="C51" s="3"/>
      <c r="D51" s="3"/>
    </row>
  </sheetData>
  <mergeCells count="5">
    <mergeCell ref="A2:D2"/>
    <mergeCell ref="A3:D3"/>
    <mergeCell ref="A4:D4"/>
    <mergeCell ref="A5:D5"/>
    <mergeCell ref="A50:D50"/>
  </mergeCells>
  <pageMargins left="0.7" right="0.7" top="0.75" bottom="0.75" header="0.3" footer="0.3"/>
  <pageSetup paperSize="9" scale="8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85" zoomScaleNormal="85" zoomScaleSheetLayoutView="85" workbookViewId="0">
      <selection activeCell="B27" sqref="B27:B30"/>
    </sheetView>
  </sheetViews>
  <sheetFormatPr defaultRowHeight="15" x14ac:dyDescent="0.25"/>
  <cols>
    <col min="1" max="1" width="6.85546875" customWidth="1"/>
    <col min="2" max="2" width="32.7109375" customWidth="1"/>
    <col min="3" max="3" width="16.5703125" customWidth="1"/>
    <col min="4" max="4" width="21" customWidth="1"/>
    <col min="8" max="8" width="9.7109375" customWidth="1"/>
    <col min="9" max="9" width="11.140625" customWidth="1"/>
  </cols>
  <sheetData>
    <row r="1" spans="1:9" ht="15.75" x14ac:dyDescent="0.25">
      <c r="A1" s="6"/>
      <c r="B1" s="6"/>
      <c r="C1" s="6"/>
      <c r="D1" s="16"/>
      <c r="E1" s="16"/>
      <c r="F1" s="16"/>
      <c r="G1" s="16"/>
      <c r="H1" s="289" t="s">
        <v>412</v>
      </c>
      <c r="I1" s="289"/>
    </row>
    <row r="2" spans="1:9" ht="37.5" customHeight="1" x14ac:dyDescent="0.25">
      <c r="A2" s="285" t="s">
        <v>413</v>
      </c>
      <c r="B2" s="285"/>
      <c r="C2" s="285"/>
      <c r="D2" s="285"/>
      <c r="E2" s="285"/>
      <c r="F2" s="285"/>
      <c r="G2" s="285"/>
      <c r="H2" s="285"/>
      <c r="I2" s="285"/>
    </row>
    <row r="3" spans="1:9" ht="17.25" customHeight="1" x14ac:dyDescent="0.25">
      <c r="A3" s="286" t="s">
        <v>414</v>
      </c>
      <c r="B3" s="286"/>
      <c r="C3" s="286"/>
      <c r="D3" s="286"/>
      <c r="E3" s="286"/>
      <c r="F3" s="286"/>
      <c r="G3" s="286"/>
      <c r="H3" s="286"/>
      <c r="I3" s="286"/>
    </row>
    <row r="4" spans="1:9" x14ac:dyDescent="0.25">
      <c r="A4" s="279" t="s">
        <v>0</v>
      </c>
      <c r="B4" s="279"/>
      <c r="C4" s="279"/>
      <c r="D4" s="279"/>
      <c r="E4" s="279"/>
      <c r="F4" s="279"/>
      <c r="G4" s="279"/>
      <c r="H4" s="279"/>
      <c r="I4" s="279"/>
    </row>
    <row r="5" spans="1:9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</row>
    <row r="6" spans="1:9" x14ac:dyDescent="0.25">
      <c r="A6" s="8"/>
      <c r="B6" s="8"/>
      <c r="C6" s="8"/>
      <c r="D6" s="8"/>
      <c r="E6" s="16"/>
      <c r="F6" s="16"/>
      <c r="G6" s="16"/>
      <c r="H6" s="16"/>
      <c r="I6" s="16"/>
    </row>
    <row r="7" spans="1:9" ht="25.5" customHeight="1" x14ac:dyDescent="0.25">
      <c r="A7" s="303" t="s">
        <v>46</v>
      </c>
      <c r="B7" s="294" t="s">
        <v>310</v>
      </c>
      <c r="C7" s="294" t="s">
        <v>415</v>
      </c>
      <c r="D7" s="287" t="s">
        <v>416</v>
      </c>
      <c r="E7" s="287"/>
      <c r="F7" s="287"/>
      <c r="G7" s="287"/>
      <c r="H7" s="287"/>
      <c r="I7" s="287"/>
    </row>
    <row r="8" spans="1:9" ht="42.75" customHeight="1" x14ac:dyDescent="0.25">
      <c r="A8" s="304"/>
      <c r="B8" s="295"/>
      <c r="C8" s="295"/>
      <c r="D8" s="294" t="s">
        <v>417</v>
      </c>
      <c r="E8" s="306" t="s">
        <v>422</v>
      </c>
      <c r="F8" s="307"/>
      <c r="G8" s="308"/>
      <c r="H8" s="306" t="s">
        <v>422</v>
      </c>
      <c r="I8" s="308"/>
    </row>
    <row r="9" spans="1:9" x14ac:dyDescent="0.25">
      <c r="A9" s="305"/>
      <c r="B9" s="296"/>
      <c r="C9" s="296"/>
      <c r="D9" s="296"/>
      <c r="E9" s="10" t="s">
        <v>418</v>
      </c>
      <c r="F9" s="10" t="s">
        <v>419</v>
      </c>
      <c r="G9" s="10" t="s">
        <v>420</v>
      </c>
      <c r="H9" s="10" t="s">
        <v>418</v>
      </c>
      <c r="I9" s="10" t="s">
        <v>421</v>
      </c>
    </row>
    <row r="10" spans="1:9" x14ac:dyDescent="0.25">
      <c r="A10" s="9" t="s">
        <v>5</v>
      </c>
      <c r="B10" s="9">
        <v>1</v>
      </c>
      <c r="C10" s="9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</row>
    <row r="11" spans="1:9" x14ac:dyDescent="0.25">
      <c r="A11" s="288">
        <v>1</v>
      </c>
      <c r="B11" s="302" t="s">
        <v>427</v>
      </c>
      <c r="C11" s="9" t="s">
        <v>423</v>
      </c>
      <c r="D11" s="37"/>
      <c r="E11" s="37"/>
      <c r="F11" s="37"/>
      <c r="G11" s="37"/>
      <c r="H11" s="37"/>
      <c r="I11" s="37"/>
    </row>
    <row r="12" spans="1:9" x14ac:dyDescent="0.25">
      <c r="A12" s="288"/>
      <c r="B12" s="302"/>
      <c r="C12" s="9" t="s">
        <v>424</v>
      </c>
      <c r="D12" s="37"/>
      <c r="E12" s="37"/>
      <c r="F12" s="37"/>
      <c r="G12" s="37"/>
      <c r="H12" s="37"/>
      <c r="I12" s="37"/>
    </row>
    <row r="13" spans="1:9" x14ac:dyDescent="0.25">
      <c r="A13" s="288"/>
      <c r="B13" s="302"/>
      <c r="C13" s="9" t="s">
        <v>425</v>
      </c>
      <c r="D13" s="37"/>
      <c r="E13" s="37"/>
      <c r="F13" s="37"/>
      <c r="G13" s="37"/>
      <c r="H13" s="37"/>
      <c r="I13" s="37"/>
    </row>
    <row r="14" spans="1:9" x14ac:dyDescent="0.25">
      <c r="A14" s="288"/>
      <c r="B14" s="302"/>
      <c r="C14" s="9" t="s">
        <v>426</v>
      </c>
      <c r="D14" s="37"/>
      <c r="E14" s="37"/>
      <c r="F14" s="37"/>
      <c r="G14" s="37"/>
      <c r="H14" s="37"/>
      <c r="I14" s="37"/>
    </row>
    <row r="15" spans="1:9" x14ac:dyDescent="0.25">
      <c r="A15" s="288">
        <v>2</v>
      </c>
      <c r="B15" s="302" t="s">
        <v>428</v>
      </c>
      <c r="C15" s="9" t="s">
        <v>423</v>
      </c>
      <c r="D15" s="37"/>
      <c r="E15" s="37"/>
      <c r="F15" s="37"/>
      <c r="G15" s="37"/>
      <c r="H15" s="37"/>
      <c r="I15" s="37"/>
    </row>
    <row r="16" spans="1:9" x14ac:dyDescent="0.25">
      <c r="A16" s="288"/>
      <c r="B16" s="302"/>
      <c r="C16" s="9" t="s">
        <v>424</v>
      </c>
      <c r="D16" s="37"/>
      <c r="E16" s="37"/>
      <c r="F16" s="37"/>
      <c r="G16" s="37"/>
      <c r="H16" s="37"/>
      <c r="I16" s="37"/>
    </row>
    <row r="17" spans="1:9" x14ac:dyDescent="0.25">
      <c r="A17" s="288"/>
      <c r="B17" s="302"/>
      <c r="C17" s="9" t="s">
        <v>425</v>
      </c>
      <c r="D17" s="37"/>
      <c r="E17" s="37"/>
      <c r="F17" s="37"/>
      <c r="G17" s="37"/>
      <c r="H17" s="37"/>
      <c r="I17" s="37"/>
    </row>
    <row r="18" spans="1:9" x14ac:dyDescent="0.25">
      <c r="A18" s="288"/>
      <c r="B18" s="302"/>
      <c r="C18" s="9" t="s">
        <v>426</v>
      </c>
      <c r="D18" s="37"/>
      <c r="E18" s="37"/>
      <c r="F18" s="37"/>
      <c r="G18" s="37"/>
      <c r="H18" s="37"/>
      <c r="I18" s="37"/>
    </row>
    <row r="19" spans="1:9" x14ac:dyDescent="0.25">
      <c r="A19" s="288">
        <v>3</v>
      </c>
      <c r="B19" s="302" t="s">
        <v>429</v>
      </c>
      <c r="C19" s="9" t="s">
        <v>423</v>
      </c>
      <c r="D19" s="37"/>
      <c r="E19" s="37"/>
      <c r="F19" s="37"/>
      <c r="G19" s="37"/>
      <c r="H19" s="37"/>
      <c r="I19" s="37"/>
    </row>
    <row r="20" spans="1:9" x14ac:dyDescent="0.25">
      <c r="A20" s="288"/>
      <c r="B20" s="302"/>
      <c r="C20" s="9" t="s">
        <v>424</v>
      </c>
      <c r="D20" s="37"/>
      <c r="E20" s="37"/>
      <c r="F20" s="37"/>
      <c r="G20" s="37"/>
      <c r="H20" s="37"/>
      <c r="I20" s="37"/>
    </row>
    <row r="21" spans="1:9" x14ac:dyDescent="0.25">
      <c r="A21" s="288"/>
      <c r="B21" s="302"/>
      <c r="C21" s="9" t="s">
        <v>425</v>
      </c>
      <c r="D21" s="37"/>
      <c r="E21" s="37"/>
      <c r="F21" s="37"/>
      <c r="G21" s="37"/>
      <c r="H21" s="37"/>
      <c r="I21" s="37"/>
    </row>
    <row r="22" spans="1:9" x14ac:dyDescent="0.25">
      <c r="A22" s="288"/>
      <c r="B22" s="302"/>
      <c r="C22" s="9" t="s">
        <v>426</v>
      </c>
      <c r="D22" s="37"/>
      <c r="E22" s="37"/>
      <c r="F22" s="37"/>
      <c r="G22" s="37"/>
      <c r="H22" s="37"/>
      <c r="I22" s="37"/>
    </row>
    <row r="23" spans="1:9" x14ac:dyDescent="0.25">
      <c r="A23" s="288">
        <v>4</v>
      </c>
      <c r="B23" s="302" t="s">
        <v>430</v>
      </c>
      <c r="C23" s="9" t="s">
        <v>423</v>
      </c>
      <c r="D23" s="37"/>
      <c r="E23" s="37"/>
      <c r="F23" s="37"/>
      <c r="G23" s="37"/>
      <c r="H23" s="37"/>
      <c r="I23" s="37"/>
    </row>
    <row r="24" spans="1:9" x14ac:dyDescent="0.25">
      <c r="A24" s="288"/>
      <c r="B24" s="302"/>
      <c r="C24" s="9" t="s">
        <v>424</v>
      </c>
      <c r="D24" s="37"/>
      <c r="E24" s="37"/>
      <c r="F24" s="37"/>
      <c r="G24" s="37"/>
      <c r="H24" s="37"/>
      <c r="I24" s="37"/>
    </row>
    <row r="25" spans="1:9" x14ac:dyDescent="0.25">
      <c r="A25" s="288"/>
      <c r="B25" s="302"/>
      <c r="C25" s="9" t="s">
        <v>425</v>
      </c>
      <c r="D25" s="37"/>
      <c r="E25" s="37"/>
      <c r="F25" s="37"/>
      <c r="G25" s="37"/>
      <c r="H25" s="37"/>
      <c r="I25" s="37"/>
    </row>
    <row r="26" spans="1:9" x14ac:dyDescent="0.25">
      <c r="A26" s="288"/>
      <c r="B26" s="302"/>
      <c r="C26" s="9" t="s">
        <v>426</v>
      </c>
      <c r="D26" s="37"/>
      <c r="E26" s="37"/>
      <c r="F26" s="37"/>
      <c r="G26" s="37"/>
      <c r="H26" s="37"/>
      <c r="I26" s="37"/>
    </row>
    <row r="27" spans="1:9" x14ac:dyDescent="0.25">
      <c r="A27" s="288">
        <v>5</v>
      </c>
      <c r="B27" s="302" t="s">
        <v>431</v>
      </c>
      <c r="C27" s="9" t="s">
        <v>423</v>
      </c>
      <c r="D27" s="37"/>
      <c r="E27" s="37"/>
      <c r="F27" s="37"/>
      <c r="G27" s="37"/>
      <c r="H27" s="37"/>
      <c r="I27" s="37"/>
    </row>
    <row r="28" spans="1:9" x14ac:dyDescent="0.25">
      <c r="A28" s="288"/>
      <c r="B28" s="302"/>
      <c r="C28" s="9" t="s">
        <v>424</v>
      </c>
      <c r="D28" s="37"/>
      <c r="E28" s="37"/>
      <c r="F28" s="37"/>
      <c r="G28" s="37"/>
      <c r="H28" s="37"/>
      <c r="I28" s="37"/>
    </row>
    <row r="29" spans="1:9" x14ac:dyDescent="0.25">
      <c r="A29" s="288"/>
      <c r="B29" s="302"/>
      <c r="C29" s="9" t="s">
        <v>425</v>
      </c>
      <c r="D29" s="37"/>
      <c r="E29" s="37"/>
      <c r="F29" s="37"/>
      <c r="G29" s="37"/>
      <c r="H29" s="37"/>
      <c r="I29" s="37"/>
    </row>
    <row r="30" spans="1:9" x14ac:dyDescent="0.25">
      <c r="A30" s="288"/>
      <c r="B30" s="302"/>
      <c r="C30" s="9" t="s">
        <v>426</v>
      </c>
      <c r="D30" s="37"/>
      <c r="E30" s="37"/>
      <c r="F30" s="37"/>
      <c r="G30" s="37"/>
      <c r="H30" s="37"/>
      <c r="I30" s="37"/>
    </row>
    <row r="31" spans="1:9" x14ac:dyDescent="0.25">
      <c r="A31" s="288">
        <v>6</v>
      </c>
      <c r="B31" s="302" t="s">
        <v>432</v>
      </c>
      <c r="C31" s="9" t="s">
        <v>423</v>
      </c>
      <c r="D31" s="37"/>
      <c r="E31" s="37"/>
      <c r="F31" s="37"/>
      <c r="G31" s="37"/>
      <c r="H31" s="37"/>
      <c r="I31" s="37"/>
    </row>
    <row r="32" spans="1:9" x14ac:dyDescent="0.25">
      <c r="A32" s="288"/>
      <c r="B32" s="302"/>
      <c r="C32" s="9" t="s">
        <v>424</v>
      </c>
      <c r="D32" s="37"/>
      <c r="E32" s="37"/>
      <c r="F32" s="37"/>
      <c r="G32" s="37"/>
      <c r="H32" s="37"/>
      <c r="I32" s="37"/>
    </row>
    <row r="33" spans="1:9" x14ac:dyDescent="0.25">
      <c r="A33" s="288"/>
      <c r="B33" s="302"/>
      <c r="C33" s="9" t="s">
        <v>425</v>
      </c>
      <c r="D33" s="37"/>
      <c r="E33" s="37"/>
      <c r="F33" s="37"/>
      <c r="G33" s="37"/>
      <c r="H33" s="37"/>
      <c r="I33" s="37"/>
    </row>
    <row r="34" spans="1:9" x14ac:dyDescent="0.25">
      <c r="A34" s="288"/>
      <c r="B34" s="302"/>
      <c r="C34" s="9" t="s">
        <v>426</v>
      </c>
      <c r="D34" s="37"/>
      <c r="E34" s="37"/>
      <c r="F34" s="37"/>
      <c r="G34" s="37"/>
      <c r="H34" s="37"/>
      <c r="I34" s="37"/>
    </row>
    <row r="35" spans="1:9" x14ac:dyDescent="0.25">
      <c r="A35" s="288">
        <v>7</v>
      </c>
      <c r="B35" s="302" t="s">
        <v>433</v>
      </c>
      <c r="C35" s="9" t="s">
        <v>423</v>
      </c>
      <c r="D35" s="37"/>
      <c r="E35" s="37"/>
      <c r="F35" s="37"/>
      <c r="G35" s="37"/>
      <c r="H35" s="37"/>
      <c r="I35" s="37"/>
    </row>
    <row r="36" spans="1:9" x14ac:dyDescent="0.25">
      <c r="A36" s="288"/>
      <c r="B36" s="302"/>
      <c r="C36" s="9" t="s">
        <v>424</v>
      </c>
      <c r="D36" s="37"/>
      <c r="E36" s="37"/>
      <c r="F36" s="37"/>
      <c r="G36" s="37"/>
      <c r="H36" s="37"/>
      <c r="I36" s="37"/>
    </row>
    <row r="37" spans="1:9" x14ac:dyDescent="0.25">
      <c r="A37" s="288"/>
      <c r="B37" s="302"/>
      <c r="C37" s="9" t="s">
        <v>425</v>
      </c>
      <c r="D37" s="37"/>
      <c r="E37" s="37"/>
      <c r="F37" s="37"/>
      <c r="G37" s="37"/>
      <c r="H37" s="37"/>
      <c r="I37" s="37"/>
    </row>
    <row r="38" spans="1:9" x14ac:dyDescent="0.25">
      <c r="A38" s="288"/>
      <c r="B38" s="302"/>
      <c r="C38" s="9" t="s">
        <v>426</v>
      </c>
      <c r="D38" s="37"/>
      <c r="E38" s="37"/>
      <c r="F38" s="37"/>
      <c r="G38" s="37"/>
      <c r="H38" s="37"/>
      <c r="I38" s="37"/>
    </row>
    <row r="39" spans="1:9" x14ac:dyDescent="0.25">
      <c r="A39" s="288">
        <v>8</v>
      </c>
      <c r="B39" s="302" t="s">
        <v>434</v>
      </c>
      <c r="C39" s="9" t="s">
        <v>423</v>
      </c>
      <c r="D39" s="37"/>
      <c r="E39" s="37"/>
      <c r="F39" s="37"/>
      <c r="G39" s="37"/>
      <c r="H39" s="37"/>
      <c r="I39" s="37"/>
    </row>
    <row r="40" spans="1:9" x14ac:dyDescent="0.25">
      <c r="A40" s="288"/>
      <c r="B40" s="302"/>
      <c r="C40" s="9" t="s">
        <v>424</v>
      </c>
      <c r="D40" s="37"/>
      <c r="E40" s="37"/>
      <c r="F40" s="37"/>
      <c r="G40" s="37"/>
      <c r="H40" s="37"/>
      <c r="I40" s="37"/>
    </row>
    <row r="41" spans="1:9" x14ac:dyDescent="0.25">
      <c r="A41" s="288"/>
      <c r="B41" s="302"/>
      <c r="C41" s="9" t="s">
        <v>425</v>
      </c>
      <c r="D41" s="37"/>
      <c r="E41" s="37"/>
      <c r="F41" s="37"/>
      <c r="G41" s="37"/>
      <c r="H41" s="37"/>
      <c r="I41" s="37"/>
    </row>
    <row r="42" spans="1:9" x14ac:dyDescent="0.25">
      <c r="A42" s="288"/>
      <c r="B42" s="302"/>
      <c r="C42" s="9" t="s">
        <v>426</v>
      </c>
      <c r="D42" s="37"/>
      <c r="E42" s="37"/>
      <c r="F42" s="37"/>
      <c r="G42" s="37"/>
      <c r="H42" s="37"/>
      <c r="I42" s="37"/>
    </row>
    <row r="43" spans="1:9" x14ac:dyDescent="0.25">
      <c r="A43" s="1"/>
      <c r="B43" s="1"/>
    </row>
  </sheetData>
  <mergeCells count="28">
    <mergeCell ref="A11:A14"/>
    <mergeCell ref="A15:A18"/>
    <mergeCell ref="A19:A22"/>
    <mergeCell ref="A23:A26"/>
    <mergeCell ref="H1:I1"/>
    <mergeCell ref="A3:I3"/>
    <mergeCell ref="A4:I4"/>
    <mergeCell ref="A5:I5"/>
    <mergeCell ref="A7:A9"/>
    <mergeCell ref="B7:B9"/>
    <mergeCell ref="C7:C9"/>
    <mergeCell ref="D8:D9"/>
    <mergeCell ref="D7:I7"/>
    <mergeCell ref="E8:G8"/>
    <mergeCell ref="A2:I2"/>
    <mergeCell ref="H8:I8"/>
    <mergeCell ref="B11:B14"/>
    <mergeCell ref="B15:B18"/>
    <mergeCell ref="B19:B22"/>
    <mergeCell ref="B23:B26"/>
    <mergeCell ref="B27:B30"/>
    <mergeCell ref="B31:B34"/>
    <mergeCell ref="B35:B38"/>
    <mergeCell ref="B39:B42"/>
    <mergeCell ref="A27:A30"/>
    <mergeCell ref="A31:A34"/>
    <mergeCell ref="A35:A38"/>
    <mergeCell ref="A39:A42"/>
  </mergeCells>
  <pageMargins left="0.7" right="0.7" top="0.75" bottom="0.75" header="0.3" footer="0.3"/>
  <pageSetup paperSize="9" scale="6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view="pageBreakPreview" topLeftCell="A10" zoomScale="85" zoomScaleNormal="85" zoomScaleSheetLayoutView="85" workbookViewId="0">
      <selection activeCell="O17" sqref="O17"/>
    </sheetView>
  </sheetViews>
  <sheetFormatPr defaultRowHeight="15" x14ac:dyDescent="0.25"/>
  <cols>
    <col min="1" max="1" width="6.85546875" customWidth="1"/>
    <col min="2" max="2" width="32.7109375" customWidth="1"/>
    <col min="3" max="3" width="18.140625" customWidth="1"/>
    <col min="4" max="4" width="21" customWidth="1"/>
    <col min="5" max="5" width="10.7109375" customWidth="1"/>
    <col min="6" max="7" width="9.7109375" customWidth="1"/>
    <col min="8" max="9" width="14.28515625" customWidth="1"/>
  </cols>
  <sheetData>
    <row r="1" spans="1:9" ht="15.75" x14ac:dyDescent="0.25">
      <c r="A1" s="6"/>
      <c r="B1" s="6"/>
      <c r="C1" s="6"/>
      <c r="D1" s="16"/>
      <c r="E1" s="16"/>
      <c r="F1" s="16"/>
      <c r="G1" s="16"/>
      <c r="H1" s="289" t="s">
        <v>442</v>
      </c>
      <c r="I1" s="289"/>
    </row>
    <row r="2" spans="1:9" ht="37.5" customHeight="1" x14ac:dyDescent="0.25">
      <c r="A2" s="285" t="s">
        <v>435</v>
      </c>
      <c r="B2" s="285"/>
      <c r="C2" s="285"/>
      <c r="D2" s="285"/>
      <c r="E2" s="285"/>
      <c r="F2" s="285"/>
      <c r="G2" s="285"/>
      <c r="H2" s="285"/>
      <c r="I2" s="285"/>
    </row>
    <row r="3" spans="1:9" ht="20.25" customHeight="1" x14ac:dyDescent="0.25">
      <c r="A3" s="286" t="s">
        <v>414</v>
      </c>
      <c r="B3" s="286"/>
      <c r="C3" s="286"/>
      <c r="D3" s="286"/>
      <c r="E3" s="286"/>
      <c r="F3" s="286"/>
      <c r="G3" s="286"/>
      <c r="H3" s="286"/>
      <c r="I3" s="286"/>
    </row>
    <row r="4" spans="1:9" ht="14.25" customHeigh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ht="15.75" customHeight="1" x14ac:dyDescent="0.25">
      <c r="A5" s="279" t="s">
        <v>0</v>
      </c>
      <c r="B5" s="279"/>
      <c r="C5" s="279"/>
      <c r="D5" s="279"/>
      <c r="E5" s="279"/>
      <c r="F5" s="279"/>
      <c r="G5" s="279"/>
      <c r="H5" s="279"/>
      <c r="I5" s="279"/>
    </row>
    <row r="6" spans="1:9" x14ac:dyDescent="0.25">
      <c r="A6" s="280" t="s">
        <v>1</v>
      </c>
      <c r="B6" s="280"/>
      <c r="C6" s="280"/>
      <c r="D6" s="280"/>
      <c r="E6" s="280"/>
      <c r="F6" s="280"/>
      <c r="G6" s="280"/>
      <c r="H6" s="280"/>
      <c r="I6" s="280"/>
    </row>
    <row r="7" spans="1:9" x14ac:dyDescent="0.25">
      <c r="A7" s="8"/>
      <c r="B7" s="8"/>
      <c r="C7" s="8"/>
      <c r="D7" s="8"/>
      <c r="E7" s="16"/>
      <c r="F7" s="16"/>
      <c r="G7" s="16"/>
      <c r="H7" s="16"/>
      <c r="I7" s="16"/>
    </row>
    <row r="8" spans="1:9" ht="25.5" customHeight="1" x14ac:dyDescent="0.25">
      <c r="A8" s="303" t="s">
        <v>46</v>
      </c>
      <c r="B8" s="294" t="s">
        <v>310</v>
      </c>
      <c r="C8" s="294" t="s">
        <v>439</v>
      </c>
      <c r="D8" s="287" t="s">
        <v>416</v>
      </c>
      <c r="E8" s="287"/>
      <c r="F8" s="287"/>
      <c r="G8" s="287"/>
      <c r="H8" s="287"/>
      <c r="I8" s="287"/>
    </row>
    <row r="9" spans="1:9" ht="25.5" customHeight="1" x14ac:dyDescent="0.25">
      <c r="A9" s="304"/>
      <c r="B9" s="295"/>
      <c r="C9" s="295"/>
      <c r="D9" s="294" t="s">
        <v>417</v>
      </c>
      <c r="E9" s="306" t="s">
        <v>440</v>
      </c>
      <c r="F9" s="307"/>
      <c r="G9" s="308"/>
      <c r="H9" s="306" t="s">
        <v>441</v>
      </c>
      <c r="I9" s="308"/>
    </row>
    <row r="10" spans="1:9" x14ac:dyDescent="0.25">
      <c r="A10" s="305"/>
      <c r="B10" s="296"/>
      <c r="C10" s="296"/>
      <c r="D10" s="296"/>
      <c r="E10" s="10" t="s">
        <v>418</v>
      </c>
      <c r="F10" s="10" t="s">
        <v>419</v>
      </c>
      <c r="G10" s="10" t="s">
        <v>420</v>
      </c>
      <c r="H10" s="10" t="s">
        <v>418</v>
      </c>
      <c r="I10" s="10" t="s">
        <v>421</v>
      </c>
    </row>
    <row r="11" spans="1:9" x14ac:dyDescent="0.25">
      <c r="A11" s="9" t="s">
        <v>5</v>
      </c>
      <c r="B11" s="9">
        <v>1</v>
      </c>
      <c r="C11" s="9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</row>
    <row r="12" spans="1:9" x14ac:dyDescent="0.25">
      <c r="A12" s="288">
        <v>1</v>
      </c>
      <c r="B12" s="311" t="s">
        <v>443</v>
      </c>
      <c r="C12" s="9" t="s">
        <v>436</v>
      </c>
      <c r="D12" s="13"/>
      <c r="E12" s="13"/>
      <c r="F12" s="13"/>
      <c r="G12" s="13"/>
      <c r="H12" s="13"/>
      <c r="I12" s="13"/>
    </row>
    <row r="13" spans="1:9" x14ac:dyDescent="0.25">
      <c r="A13" s="288"/>
      <c r="B13" s="311"/>
      <c r="C13" s="9" t="s">
        <v>437</v>
      </c>
      <c r="D13" s="13"/>
      <c r="E13" s="13"/>
      <c r="F13" s="13"/>
      <c r="G13" s="13"/>
      <c r="H13" s="13"/>
      <c r="I13" s="13"/>
    </row>
    <row r="14" spans="1:9" x14ac:dyDescent="0.25">
      <c r="A14" s="288"/>
      <c r="B14" s="311"/>
      <c r="C14" s="9" t="s">
        <v>438</v>
      </c>
      <c r="D14" s="13"/>
      <c r="E14" s="13"/>
      <c r="F14" s="13"/>
      <c r="G14" s="13"/>
      <c r="H14" s="13"/>
      <c r="I14" s="13"/>
    </row>
    <row r="15" spans="1:9" x14ac:dyDescent="0.25">
      <c r="A15" s="288">
        <v>2</v>
      </c>
      <c r="B15" s="311" t="s">
        <v>444</v>
      </c>
      <c r="C15" s="311"/>
      <c r="D15" s="311"/>
      <c r="E15" s="311"/>
      <c r="F15" s="311"/>
      <c r="G15" s="311"/>
      <c r="H15" s="311"/>
      <c r="I15" s="311"/>
    </row>
    <row r="16" spans="1:9" x14ac:dyDescent="0.25">
      <c r="A16" s="288"/>
      <c r="B16" s="311" t="s">
        <v>445</v>
      </c>
      <c r="C16" s="9" t="s">
        <v>436</v>
      </c>
      <c r="D16" s="13"/>
      <c r="E16" s="13"/>
      <c r="F16" s="13"/>
      <c r="G16" s="13"/>
      <c r="H16" s="13"/>
      <c r="I16" s="13"/>
    </row>
    <row r="17" spans="1:9" x14ac:dyDescent="0.25">
      <c r="A17" s="288"/>
      <c r="B17" s="311"/>
      <c r="C17" s="9" t="s">
        <v>437</v>
      </c>
      <c r="D17" s="13"/>
      <c r="E17" s="13"/>
      <c r="F17" s="13"/>
      <c r="G17" s="13"/>
      <c r="H17" s="13"/>
      <c r="I17" s="13"/>
    </row>
    <row r="18" spans="1:9" x14ac:dyDescent="0.25">
      <c r="A18" s="288"/>
      <c r="B18" s="311"/>
      <c r="C18" s="9" t="s">
        <v>438</v>
      </c>
      <c r="D18" s="13"/>
      <c r="E18" s="13"/>
      <c r="F18" s="13"/>
      <c r="G18" s="13"/>
      <c r="H18" s="13"/>
      <c r="I18" s="13"/>
    </row>
    <row r="19" spans="1:9" x14ac:dyDescent="0.25">
      <c r="A19" s="288"/>
      <c r="B19" s="311" t="s">
        <v>446</v>
      </c>
      <c r="C19" s="9" t="s">
        <v>436</v>
      </c>
      <c r="D19" s="13"/>
      <c r="E19" s="13"/>
      <c r="F19" s="13"/>
      <c r="G19" s="13"/>
      <c r="H19" s="13"/>
      <c r="I19" s="13"/>
    </row>
    <row r="20" spans="1:9" x14ac:dyDescent="0.25">
      <c r="A20" s="288"/>
      <c r="B20" s="311"/>
      <c r="C20" s="9" t="s">
        <v>437</v>
      </c>
      <c r="D20" s="13"/>
      <c r="E20" s="13"/>
      <c r="F20" s="13"/>
      <c r="G20" s="13"/>
      <c r="H20" s="13"/>
      <c r="I20" s="13"/>
    </row>
    <row r="21" spans="1:9" x14ac:dyDescent="0.25">
      <c r="A21" s="288"/>
      <c r="B21" s="311"/>
      <c r="C21" s="9" t="s">
        <v>438</v>
      </c>
      <c r="D21" s="13"/>
      <c r="E21" s="13"/>
      <c r="F21" s="13"/>
      <c r="G21" s="13"/>
      <c r="H21" s="13"/>
      <c r="I21" s="13"/>
    </row>
    <row r="22" spans="1:9" x14ac:dyDescent="0.25">
      <c r="A22" s="288">
        <v>3</v>
      </c>
      <c r="B22" s="311" t="s">
        <v>447</v>
      </c>
      <c r="C22" s="9" t="s">
        <v>436</v>
      </c>
      <c r="D22" s="13"/>
      <c r="E22" s="13"/>
      <c r="F22" s="13"/>
      <c r="G22" s="13"/>
      <c r="H22" s="13"/>
      <c r="I22" s="13"/>
    </row>
    <row r="23" spans="1:9" x14ac:dyDescent="0.25">
      <c r="A23" s="288"/>
      <c r="B23" s="311"/>
      <c r="C23" s="9" t="s">
        <v>437</v>
      </c>
      <c r="D23" s="13"/>
      <c r="E23" s="13"/>
      <c r="F23" s="13"/>
      <c r="G23" s="13"/>
      <c r="H23" s="13"/>
      <c r="I23" s="13"/>
    </row>
    <row r="24" spans="1:9" x14ac:dyDescent="0.25">
      <c r="A24" s="288"/>
      <c r="B24" s="311"/>
      <c r="C24" s="9" t="s">
        <v>438</v>
      </c>
      <c r="D24" s="13"/>
      <c r="E24" s="13"/>
      <c r="F24" s="13"/>
      <c r="G24" s="13"/>
      <c r="H24" s="13"/>
      <c r="I24" s="13"/>
    </row>
    <row r="25" spans="1:9" x14ac:dyDescent="0.25">
      <c r="A25" s="288">
        <v>4</v>
      </c>
      <c r="B25" s="311" t="s">
        <v>448</v>
      </c>
      <c r="C25" s="311"/>
      <c r="D25" s="311"/>
      <c r="E25" s="311"/>
      <c r="F25" s="311"/>
      <c r="G25" s="311"/>
      <c r="H25" s="311"/>
      <c r="I25" s="311"/>
    </row>
    <row r="26" spans="1:9" x14ac:dyDescent="0.25">
      <c r="A26" s="288"/>
      <c r="B26" s="311" t="s">
        <v>445</v>
      </c>
      <c r="C26" s="9" t="s">
        <v>436</v>
      </c>
      <c r="D26" s="13"/>
      <c r="E26" s="13"/>
      <c r="F26" s="13"/>
      <c r="G26" s="13"/>
      <c r="H26" s="13"/>
      <c r="I26" s="13"/>
    </row>
    <row r="27" spans="1:9" x14ac:dyDescent="0.25">
      <c r="A27" s="288"/>
      <c r="B27" s="311"/>
      <c r="C27" s="9" t="s">
        <v>437</v>
      </c>
      <c r="D27" s="13"/>
      <c r="E27" s="13"/>
      <c r="F27" s="13"/>
      <c r="G27" s="13"/>
      <c r="H27" s="13"/>
      <c r="I27" s="13"/>
    </row>
    <row r="28" spans="1:9" x14ac:dyDescent="0.25">
      <c r="A28" s="288"/>
      <c r="B28" s="311"/>
      <c r="C28" s="9" t="s">
        <v>438</v>
      </c>
      <c r="D28" s="13"/>
      <c r="E28" s="13"/>
      <c r="F28" s="13"/>
      <c r="G28" s="13"/>
      <c r="H28" s="13"/>
      <c r="I28" s="13"/>
    </row>
    <row r="29" spans="1:9" x14ac:dyDescent="0.25">
      <c r="A29" s="288"/>
      <c r="B29" s="311" t="s">
        <v>446</v>
      </c>
      <c r="C29" s="9" t="s">
        <v>436</v>
      </c>
      <c r="D29" s="13"/>
      <c r="E29" s="13"/>
      <c r="F29" s="13"/>
      <c r="G29" s="13"/>
      <c r="H29" s="13"/>
      <c r="I29" s="13"/>
    </row>
    <row r="30" spans="1:9" x14ac:dyDescent="0.25">
      <c r="A30" s="288"/>
      <c r="B30" s="311"/>
      <c r="C30" s="9" t="s">
        <v>437</v>
      </c>
      <c r="D30" s="13"/>
      <c r="E30" s="13"/>
      <c r="F30" s="13"/>
      <c r="G30" s="13"/>
      <c r="H30" s="13"/>
      <c r="I30" s="13"/>
    </row>
    <row r="31" spans="1:9" x14ac:dyDescent="0.25">
      <c r="A31" s="288"/>
      <c r="B31" s="311"/>
      <c r="C31" s="9" t="s">
        <v>438</v>
      </c>
      <c r="D31" s="13"/>
      <c r="E31" s="13"/>
      <c r="F31" s="13"/>
      <c r="G31" s="13"/>
      <c r="H31" s="13"/>
      <c r="I31" s="13"/>
    </row>
    <row r="32" spans="1:9" x14ac:dyDescent="0.25">
      <c r="A32" s="288">
        <v>5</v>
      </c>
      <c r="B32" s="311" t="s">
        <v>449</v>
      </c>
      <c r="C32" s="311"/>
      <c r="D32" s="311"/>
      <c r="E32" s="311"/>
      <c r="F32" s="311"/>
      <c r="G32" s="311"/>
      <c r="H32" s="311"/>
      <c r="I32" s="311"/>
    </row>
    <row r="33" spans="1:9" x14ac:dyDescent="0.25">
      <c r="A33" s="288"/>
      <c r="B33" s="311" t="s">
        <v>445</v>
      </c>
      <c r="C33" s="9" t="s">
        <v>436</v>
      </c>
      <c r="D33" s="13"/>
      <c r="E33" s="13"/>
      <c r="F33" s="13"/>
      <c r="G33" s="13"/>
      <c r="H33" s="13"/>
      <c r="I33" s="13"/>
    </row>
    <row r="34" spans="1:9" x14ac:dyDescent="0.25">
      <c r="A34" s="288"/>
      <c r="B34" s="311"/>
      <c r="C34" s="9" t="s">
        <v>437</v>
      </c>
      <c r="D34" s="13"/>
      <c r="E34" s="13"/>
      <c r="F34" s="13"/>
      <c r="G34" s="13"/>
      <c r="H34" s="13"/>
      <c r="I34" s="13"/>
    </row>
    <row r="35" spans="1:9" x14ac:dyDescent="0.25">
      <c r="A35" s="288"/>
      <c r="B35" s="311"/>
      <c r="C35" s="9" t="s">
        <v>438</v>
      </c>
      <c r="D35" s="13"/>
      <c r="E35" s="13"/>
      <c r="F35" s="13"/>
      <c r="G35" s="13"/>
      <c r="H35" s="13"/>
      <c r="I35" s="13"/>
    </row>
    <row r="36" spans="1:9" x14ac:dyDescent="0.25">
      <c r="A36" s="288"/>
      <c r="B36" s="311" t="s">
        <v>446</v>
      </c>
      <c r="C36" s="9" t="s">
        <v>436</v>
      </c>
      <c r="D36" s="13"/>
      <c r="E36" s="13"/>
      <c r="F36" s="13"/>
      <c r="G36" s="13"/>
      <c r="H36" s="13"/>
      <c r="I36" s="13"/>
    </row>
    <row r="37" spans="1:9" x14ac:dyDescent="0.25">
      <c r="A37" s="288"/>
      <c r="B37" s="311"/>
      <c r="C37" s="9" t="s">
        <v>437</v>
      </c>
      <c r="D37" s="13"/>
      <c r="E37" s="13"/>
      <c r="F37" s="13"/>
      <c r="G37" s="13"/>
      <c r="H37" s="13"/>
      <c r="I37" s="13"/>
    </row>
    <row r="38" spans="1:9" x14ac:dyDescent="0.25">
      <c r="A38" s="288"/>
      <c r="B38" s="311"/>
      <c r="C38" s="9" t="s">
        <v>438</v>
      </c>
      <c r="D38" s="13"/>
      <c r="E38" s="13"/>
      <c r="F38" s="13"/>
      <c r="G38" s="13"/>
      <c r="H38" s="13"/>
      <c r="I38" s="13"/>
    </row>
    <row r="39" spans="1:9" x14ac:dyDescent="0.25">
      <c r="A39" s="288">
        <v>6</v>
      </c>
      <c r="B39" s="311" t="s">
        <v>450</v>
      </c>
      <c r="C39" s="9" t="s">
        <v>436</v>
      </c>
      <c r="D39" s="13"/>
      <c r="E39" s="13"/>
      <c r="F39" s="13"/>
      <c r="G39" s="13"/>
      <c r="H39" s="13"/>
      <c r="I39" s="13"/>
    </row>
    <row r="40" spans="1:9" x14ac:dyDescent="0.25">
      <c r="A40" s="288"/>
      <c r="B40" s="311"/>
      <c r="C40" s="9" t="s">
        <v>437</v>
      </c>
      <c r="D40" s="13"/>
      <c r="E40" s="13"/>
      <c r="F40" s="13"/>
      <c r="G40" s="13"/>
      <c r="H40" s="13"/>
      <c r="I40" s="13"/>
    </row>
    <row r="41" spans="1:9" x14ac:dyDescent="0.25">
      <c r="A41" s="288"/>
      <c r="B41" s="311"/>
      <c r="C41" s="9" t="s">
        <v>438</v>
      </c>
      <c r="D41" s="13"/>
      <c r="E41" s="13"/>
      <c r="F41" s="13"/>
      <c r="G41" s="13"/>
      <c r="H41" s="13"/>
      <c r="I41" s="13"/>
    </row>
    <row r="42" spans="1:9" x14ac:dyDescent="0.25">
      <c r="A42" s="288">
        <v>7</v>
      </c>
      <c r="B42" s="311" t="s">
        <v>451</v>
      </c>
      <c r="C42" s="311"/>
      <c r="D42" s="311"/>
      <c r="E42" s="311"/>
      <c r="F42" s="311"/>
      <c r="G42" s="311"/>
      <c r="H42" s="311"/>
      <c r="I42" s="311"/>
    </row>
    <row r="43" spans="1:9" x14ac:dyDescent="0.25">
      <c r="A43" s="288"/>
      <c r="B43" s="311" t="s">
        <v>445</v>
      </c>
      <c r="C43" s="9" t="s">
        <v>436</v>
      </c>
      <c r="D43" s="13"/>
      <c r="E43" s="13"/>
      <c r="F43" s="13"/>
      <c r="G43" s="13"/>
      <c r="H43" s="13"/>
      <c r="I43" s="13"/>
    </row>
    <row r="44" spans="1:9" x14ac:dyDescent="0.25">
      <c r="A44" s="288"/>
      <c r="B44" s="311"/>
      <c r="C44" s="9" t="s">
        <v>437</v>
      </c>
      <c r="D44" s="13"/>
      <c r="E44" s="13"/>
      <c r="F44" s="13"/>
      <c r="G44" s="13"/>
      <c r="H44" s="13"/>
      <c r="I44" s="13"/>
    </row>
    <row r="45" spans="1:9" x14ac:dyDescent="0.25">
      <c r="A45" s="288"/>
      <c r="B45" s="311"/>
      <c r="C45" s="9" t="s">
        <v>438</v>
      </c>
      <c r="D45" s="13"/>
      <c r="E45" s="13"/>
      <c r="F45" s="13"/>
      <c r="G45" s="13"/>
      <c r="H45" s="13"/>
      <c r="I45" s="13"/>
    </row>
    <row r="46" spans="1:9" x14ac:dyDescent="0.25">
      <c r="A46" s="288"/>
      <c r="B46" s="311" t="s">
        <v>446</v>
      </c>
      <c r="C46" s="9" t="s">
        <v>436</v>
      </c>
      <c r="D46" s="13"/>
      <c r="E46" s="13"/>
      <c r="F46" s="13"/>
      <c r="G46" s="13"/>
      <c r="H46" s="13"/>
      <c r="I46" s="13"/>
    </row>
    <row r="47" spans="1:9" x14ac:dyDescent="0.25">
      <c r="A47" s="288"/>
      <c r="B47" s="311"/>
      <c r="C47" s="9" t="s">
        <v>437</v>
      </c>
      <c r="D47" s="13"/>
      <c r="E47" s="13"/>
      <c r="F47" s="13"/>
      <c r="G47" s="13"/>
      <c r="H47" s="13"/>
      <c r="I47" s="13"/>
    </row>
    <row r="48" spans="1:9" x14ac:dyDescent="0.25">
      <c r="A48" s="288"/>
      <c r="B48" s="311"/>
      <c r="C48" s="9" t="s">
        <v>438</v>
      </c>
      <c r="D48" s="13"/>
      <c r="E48" s="13"/>
      <c r="F48" s="13"/>
      <c r="G48" s="13"/>
      <c r="H48" s="13"/>
      <c r="I48" s="13"/>
    </row>
    <row r="49" spans="1:9" x14ac:dyDescent="0.25">
      <c r="A49" s="288">
        <v>8</v>
      </c>
      <c r="B49" s="311" t="s">
        <v>452</v>
      </c>
      <c r="C49" s="9" t="s">
        <v>436</v>
      </c>
      <c r="D49" s="13"/>
      <c r="E49" s="13"/>
      <c r="F49" s="13"/>
      <c r="G49" s="13"/>
      <c r="H49" s="13"/>
      <c r="I49" s="13"/>
    </row>
    <row r="50" spans="1:9" x14ac:dyDescent="0.25">
      <c r="A50" s="288"/>
      <c r="B50" s="311"/>
      <c r="C50" s="9" t="s">
        <v>437</v>
      </c>
      <c r="D50" s="13"/>
      <c r="E50" s="13"/>
      <c r="F50" s="13"/>
      <c r="G50" s="13"/>
      <c r="H50" s="13"/>
      <c r="I50" s="13"/>
    </row>
    <row r="51" spans="1:9" x14ac:dyDescent="0.25">
      <c r="A51" s="288"/>
      <c r="B51" s="311"/>
      <c r="C51" s="9" t="s">
        <v>438</v>
      </c>
      <c r="D51" s="13"/>
      <c r="E51" s="13"/>
      <c r="F51" s="13"/>
      <c r="G51" s="13"/>
      <c r="H51" s="13"/>
      <c r="I51" s="13"/>
    </row>
    <row r="52" spans="1:9" x14ac:dyDescent="0.25">
      <c r="A52" s="288">
        <v>9</v>
      </c>
      <c r="B52" s="311" t="s">
        <v>453</v>
      </c>
      <c r="C52" s="9" t="s">
        <v>436</v>
      </c>
      <c r="D52" s="13"/>
      <c r="E52" s="13"/>
      <c r="F52" s="13"/>
      <c r="G52" s="13"/>
      <c r="H52" s="13"/>
      <c r="I52" s="13"/>
    </row>
    <row r="53" spans="1:9" x14ac:dyDescent="0.25">
      <c r="A53" s="288"/>
      <c r="B53" s="311"/>
      <c r="C53" s="9" t="s">
        <v>437</v>
      </c>
      <c r="D53" s="13"/>
      <c r="E53" s="13"/>
      <c r="F53" s="13"/>
      <c r="G53" s="13"/>
      <c r="H53" s="13"/>
      <c r="I53" s="13"/>
    </row>
    <row r="54" spans="1:9" x14ac:dyDescent="0.25">
      <c r="A54" s="288"/>
      <c r="B54" s="311"/>
      <c r="C54" s="9" t="s">
        <v>438</v>
      </c>
      <c r="D54" s="13"/>
      <c r="E54" s="13"/>
      <c r="F54" s="13"/>
      <c r="G54" s="13"/>
      <c r="H54" s="13"/>
      <c r="I54" s="13"/>
    </row>
    <row r="55" spans="1:9" x14ac:dyDescent="0.25">
      <c r="A55" s="288">
        <v>10</v>
      </c>
      <c r="B55" s="311" t="s">
        <v>454</v>
      </c>
      <c r="C55" s="311"/>
      <c r="D55" s="311"/>
      <c r="E55" s="311"/>
      <c r="F55" s="311"/>
      <c r="G55" s="311"/>
      <c r="H55" s="311"/>
      <c r="I55" s="311"/>
    </row>
    <row r="56" spans="1:9" x14ac:dyDescent="0.25">
      <c r="A56" s="288"/>
      <c r="B56" s="311" t="s">
        <v>445</v>
      </c>
      <c r="C56" s="9" t="s">
        <v>436</v>
      </c>
      <c r="D56" s="13"/>
      <c r="E56" s="13"/>
      <c r="F56" s="13"/>
      <c r="G56" s="13"/>
      <c r="H56" s="13"/>
      <c r="I56" s="13"/>
    </row>
    <row r="57" spans="1:9" x14ac:dyDescent="0.25">
      <c r="A57" s="288"/>
      <c r="B57" s="311"/>
      <c r="C57" s="9" t="s">
        <v>437</v>
      </c>
      <c r="D57" s="13"/>
      <c r="E57" s="13"/>
      <c r="F57" s="13"/>
      <c r="G57" s="13"/>
      <c r="H57" s="13"/>
      <c r="I57" s="13"/>
    </row>
    <row r="58" spans="1:9" x14ac:dyDescent="0.25">
      <c r="A58" s="288"/>
      <c r="B58" s="311"/>
      <c r="C58" s="9" t="s">
        <v>438</v>
      </c>
      <c r="D58" s="13"/>
      <c r="E58" s="13"/>
      <c r="F58" s="13"/>
      <c r="G58" s="13"/>
      <c r="H58" s="13"/>
      <c r="I58" s="13"/>
    </row>
    <row r="59" spans="1:9" x14ac:dyDescent="0.25">
      <c r="A59" s="288"/>
      <c r="B59" s="311" t="s">
        <v>446</v>
      </c>
      <c r="C59" s="9" t="s">
        <v>436</v>
      </c>
      <c r="D59" s="13"/>
      <c r="E59" s="13"/>
      <c r="F59" s="13"/>
      <c r="G59" s="13"/>
      <c r="H59" s="13"/>
      <c r="I59" s="13"/>
    </row>
    <row r="60" spans="1:9" x14ac:dyDescent="0.25">
      <c r="A60" s="288"/>
      <c r="B60" s="311"/>
      <c r="C60" s="9" t="s">
        <v>437</v>
      </c>
      <c r="D60" s="13"/>
      <c r="E60" s="13"/>
      <c r="F60" s="13"/>
      <c r="G60" s="13"/>
      <c r="H60" s="13"/>
      <c r="I60" s="13"/>
    </row>
    <row r="61" spans="1:9" x14ac:dyDescent="0.25">
      <c r="A61" s="288"/>
      <c r="B61" s="311"/>
      <c r="C61" s="9" t="s">
        <v>438</v>
      </c>
      <c r="D61" s="13"/>
      <c r="E61" s="13"/>
      <c r="F61" s="13"/>
      <c r="G61" s="13"/>
      <c r="H61" s="13"/>
      <c r="I61" s="13"/>
    </row>
    <row r="62" spans="1:9" x14ac:dyDescent="0.25">
      <c r="A62" s="288">
        <v>11</v>
      </c>
      <c r="B62" s="311" t="s">
        <v>455</v>
      </c>
      <c r="C62" s="9" t="s">
        <v>436</v>
      </c>
      <c r="D62" s="13"/>
      <c r="E62" s="13"/>
      <c r="F62" s="13"/>
      <c r="G62" s="13"/>
      <c r="H62" s="13"/>
      <c r="I62" s="13"/>
    </row>
    <row r="63" spans="1:9" x14ac:dyDescent="0.25">
      <c r="A63" s="288"/>
      <c r="B63" s="311"/>
      <c r="C63" s="9" t="s">
        <v>437</v>
      </c>
      <c r="D63" s="13"/>
      <c r="E63" s="13"/>
      <c r="F63" s="13"/>
      <c r="G63" s="13"/>
      <c r="H63" s="13"/>
      <c r="I63" s="13"/>
    </row>
    <row r="64" spans="1:9" x14ac:dyDescent="0.25">
      <c r="A64" s="288"/>
      <c r="B64" s="311"/>
      <c r="C64" s="9" t="s">
        <v>438</v>
      </c>
      <c r="D64" s="13"/>
      <c r="E64" s="13"/>
      <c r="F64" s="13"/>
      <c r="G64" s="13"/>
      <c r="H64" s="13"/>
      <c r="I64" s="13"/>
    </row>
    <row r="65" spans="1:10" x14ac:dyDescent="0.25">
      <c r="A65" s="288">
        <v>12</v>
      </c>
      <c r="B65" s="311" t="s">
        <v>456</v>
      </c>
      <c r="C65" s="9" t="s">
        <v>436</v>
      </c>
      <c r="D65" s="13"/>
      <c r="E65" s="13"/>
      <c r="F65" s="13"/>
      <c r="G65" s="13"/>
      <c r="H65" s="13"/>
      <c r="I65" s="13"/>
    </row>
    <row r="66" spans="1:10" x14ac:dyDescent="0.25">
      <c r="A66" s="288"/>
      <c r="B66" s="311"/>
      <c r="C66" s="9" t="s">
        <v>437</v>
      </c>
      <c r="D66" s="13"/>
      <c r="E66" s="13"/>
      <c r="F66" s="13"/>
      <c r="G66" s="13"/>
      <c r="H66" s="13"/>
      <c r="I66" s="13"/>
    </row>
    <row r="67" spans="1:10" x14ac:dyDescent="0.25">
      <c r="A67" s="288"/>
      <c r="B67" s="311"/>
      <c r="C67" s="9" t="s">
        <v>438</v>
      </c>
      <c r="D67" s="13"/>
      <c r="E67" s="13"/>
      <c r="F67" s="13"/>
      <c r="G67" s="13"/>
      <c r="H67" s="13"/>
      <c r="I67" s="13"/>
    </row>
    <row r="68" spans="1:10" x14ac:dyDescent="0.25">
      <c r="A68" s="288">
        <v>13</v>
      </c>
      <c r="B68" s="311" t="s">
        <v>457</v>
      </c>
      <c r="C68" s="9" t="s">
        <v>436</v>
      </c>
      <c r="D68" s="13"/>
      <c r="E68" s="13"/>
      <c r="F68" s="13"/>
      <c r="G68" s="13"/>
      <c r="H68" s="13"/>
      <c r="I68" s="13"/>
    </row>
    <row r="69" spans="1:10" x14ac:dyDescent="0.25">
      <c r="A69" s="288"/>
      <c r="B69" s="311"/>
      <c r="C69" s="9" t="s">
        <v>437</v>
      </c>
      <c r="D69" s="13"/>
      <c r="E69" s="13"/>
      <c r="F69" s="13"/>
      <c r="G69" s="13"/>
      <c r="H69" s="13"/>
      <c r="I69" s="13"/>
    </row>
    <row r="70" spans="1:10" x14ac:dyDescent="0.25">
      <c r="A70" s="288"/>
      <c r="B70" s="311"/>
      <c r="C70" s="9" t="s">
        <v>438</v>
      </c>
      <c r="D70" s="13"/>
      <c r="E70" s="13"/>
      <c r="F70" s="13"/>
      <c r="G70" s="13"/>
      <c r="H70" s="13"/>
      <c r="I70" s="13"/>
    </row>
    <row r="71" spans="1:10" x14ac:dyDescent="0.25">
      <c r="A71" s="288">
        <v>14</v>
      </c>
      <c r="B71" s="311" t="s">
        <v>458</v>
      </c>
      <c r="C71" s="9" t="s">
        <v>436</v>
      </c>
      <c r="D71" s="13"/>
      <c r="E71" s="13"/>
      <c r="F71" s="13"/>
      <c r="G71" s="13"/>
      <c r="H71" s="13"/>
      <c r="I71" s="13"/>
    </row>
    <row r="72" spans="1:10" x14ac:dyDescent="0.25">
      <c r="A72" s="288"/>
      <c r="B72" s="311"/>
      <c r="C72" s="9" t="s">
        <v>437</v>
      </c>
      <c r="D72" s="13"/>
      <c r="E72" s="13"/>
      <c r="F72" s="13"/>
      <c r="G72" s="13"/>
      <c r="H72" s="13"/>
      <c r="I72" s="13"/>
    </row>
    <row r="73" spans="1:10" x14ac:dyDescent="0.25">
      <c r="A73" s="288"/>
      <c r="B73" s="311"/>
      <c r="C73" s="9" t="s">
        <v>438</v>
      </c>
      <c r="D73" s="13"/>
      <c r="E73" s="13"/>
      <c r="F73" s="13"/>
      <c r="G73" s="13"/>
      <c r="H73" s="13"/>
      <c r="I73" s="13"/>
    </row>
    <row r="74" spans="1:10" x14ac:dyDescent="0.25">
      <c r="A74" s="8"/>
      <c r="B74" s="8"/>
      <c r="C74" s="8"/>
      <c r="D74" s="8"/>
      <c r="E74" s="8"/>
      <c r="F74" s="8"/>
      <c r="G74" s="8"/>
      <c r="H74" s="8"/>
      <c r="I74" s="8"/>
      <c r="J74" s="2"/>
    </row>
    <row r="75" spans="1:10" x14ac:dyDescent="0.25">
      <c r="A75" s="8" t="s">
        <v>473</v>
      </c>
      <c r="B75" s="8"/>
      <c r="C75" s="8"/>
      <c r="D75" s="8"/>
      <c r="E75" s="8"/>
      <c r="F75" s="8"/>
      <c r="G75" s="8"/>
      <c r="H75" s="8"/>
      <c r="I75" s="8"/>
      <c r="J75" s="2"/>
    </row>
    <row r="76" spans="1:10" ht="150" customHeight="1" x14ac:dyDescent="0.25">
      <c r="A76" s="11">
        <v>1</v>
      </c>
      <c r="B76" s="310" t="s">
        <v>459</v>
      </c>
      <c r="C76" s="310"/>
      <c r="D76" s="310"/>
      <c r="E76" s="310"/>
      <c r="F76" s="310"/>
      <c r="G76" s="310"/>
      <c r="H76" s="310"/>
      <c r="I76" s="310"/>
      <c r="J76" s="2"/>
    </row>
    <row r="77" spans="1:10" ht="162.75" customHeight="1" x14ac:dyDescent="0.25">
      <c r="A77" s="11">
        <v>2</v>
      </c>
      <c r="B77" s="309" t="s">
        <v>460</v>
      </c>
      <c r="C77" s="279"/>
      <c r="D77" s="279"/>
      <c r="E77" s="279"/>
      <c r="F77" s="279"/>
      <c r="G77" s="279"/>
      <c r="H77" s="279"/>
      <c r="I77" s="279"/>
      <c r="J77" s="2"/>
    </row>
    <row r="78" spans="1:10" ht="165.75" customHeight="1" x14ac:dyDescent="0.25">
      <c r="A78" s="11">
        <v>3</v>
      </c>
      <c r="B78" s="309" t="s">
        <v>461</v>
      </c>
      <c r="C78" s="279"/>
      <c r="D78" s="279"/>
      <c r="E78" s="279"/>
      <c r="F78" s="279"/>
      <c r="G78" s="279"/>
      <c r="H78" s="279"/>
      <c r="I78" s="279"/>
      <c r="J78" s="2"/>
    </row>
    <row r="79" spans="1:10" ht="162.75" customHeight="1" x14ac:dyDescent="0.25">
      <c r="A79" s="11">
        <v>4</v>
      </c>
      <c r="B79" s="309" t="s">
        <v>462</v>
      </c>
      <c r="C79" s="279"/>
      <c r="D79" s="279"/>
      <c r="E79" s="279"/>
      <c r="F79" s="279"/>
      <c r="G79" s="279"/>
      <c r="H79" s="279"/>
      <c r="I79" s="279"/>
      <c r="J79" s="2"/>
    </row>
    <row r="80" spans="1:10" ht="169.5" customHeight="1" x14ac:dyDescent="0.25">
      <c r="A80" s="11">
        <v>5</v>
      </c>
      <c r="B80" s="309" t="s">
        <v>463</v>
      </c>
      <c r="C80" s="279"/>
      <c r="D80" s="279"/>
      <c r="E80" s="279"/>
      <c r="F80" s="279"/>
      <c r="G80" s="279"/>
      <c r="H80" s="279"/>
      <c r="I80" s="279"/>
      <c r="J80" s="2"/>
    </row>
    <row r="81" spans="1:10" ht="169.5" customHeight="1" x14ac:dyDescent="0.25">
      <c r="A81" s="11">
        <v>6</v>
      </c>
      <c r="B81" s="309" t="s">
        <v>464</v>
      </c>
      <c r="C81" s="279"/>
      <c r="D81" s="279"/>
      <c r="E81" s="279"/>
      <c r="F81" s="279"/>
      <c r="G81" s="279"/>
      <c r="H81" s="279"/>
      <c r="I81" s="279"/>
      <c r="J81" s="2"/>
    </row>
    <row r="82" spans="1:10" ht="169.5" customHeight="1" x14ac:dyDescent="0.25">
      <c r="A82" s="11">
        <v>7</v>
      </c>
      <c r="B82" s="309" t="s">
        <v>465</v>
      </c>
      <c r="C82" s="279"/>
      <c r="D82" s="279"/>
      <c r="E82" s="279"/>
      <c r="F82" s="279"/>
      <c r="G82" s="279"/>
      <c r="H82" s="279"/>
      <c r="I82" s="279"/>
      <c r="J82" s="2"/>
    </row>
    <row r="83" spans="1:10" ht="169.5" customHeight="1" x14ac:dyDescent="0.25">
      <c r="A83" s="11">
        <v>8</v>
      </c>
      <c r="B83" s="309" t="s">
        <v>466</v>
      </c>
      <c r="C83" s="279"/>
      <c r="D83" s="279"/>
      <c r="E83" s="279"/>
      <c r="F83" s="279"/>
      <c r="G83" s="279"/>
      <c r="H83" s="279"/>
      <c r="I83" s="279"/>
      <c r="J83" s="2"/>
    </row>
    <row r="84" spans="1:10" ht="203.25" customHeight="1" x14ac:dyDescent="0.25">
      <c r="A84" s="11" t="s">
        <v>49</v>
      </c>
      <c r="B84" s="309" t="s">
        <v>467</v>
      </c>
      <c r="C84" s="279"/>
      <c r="D84" s="279"/>
      <c r="E84" s="279"/>
      <c r="F84" s="279"/>
      <c r="G84" s="279"/>
      <c r="H84" s="279"/>
      <c r="I84" s="279"/>
      <c r="J84" s="2"/>
    </row>
    <row r="85" spans="1:10" ht="18.75" customHeight="1" x14ac:dyDescent="0.25">
      <c r="A85" s="11" t="s">
        <v>50</v>
      </c>
      <c r="B85" s="309" t="s">
        <v>468</v>
      </c>
      <c r="C85" s="309"/>
      <c r="D85" s="309"/>
      <c r="E85" s="309"/>
      <c r="F85" s="309"/>
      <c r="G85" s="309"/>
      <c r="H85" s="309"/>
      <c r="I85" s="309"/>
      <c r="J85" s="2"/>
    </row>
    <row r="86" spans="1:10" ht="30.75" customHeight="1" x14ac:dyDescent="0.25">
      <c r="A86" s="11" t="s">
        <v>51</v>
      </c>
      <c r="B86" s="309" t="s">
        <v>469</v>
      </c>
      <c r="C86" s="309"/>
      <c r="D86" s="309"/>
      <c r="E86" s="309"/>
      <c r="F86" s="309"/>
      <c r="G86" s="309"/>
      <c r="H86" s="309"/>
      <c r="I86" s="309"/>
      <c r="J86" s="2"/>
    </row>
    <row r="87" spans="1:10" ht="40.5" customHeight="1" x14ac:dyDescent="0.25">
      <c r="A87" s="11" t="s">
        <v>52</v>
      </c>
      <c r="B87" s="309" t="s">
        <v>470</v>
      </c>
      <c r="C87" s="309"/>
      <c r="D87" s="309"/>
      <c r="E87" s="309"/>
      <c r="F87" s="309"/>
      <c r="G87" s="309"/>
      <c r="H87" s="309"/>
      <c r="I87" s="309"/>
      <c r="J87" s="2"/>
    </row>
    <row r="88" spans="1:10" ht="18" customHeight="1" x14ac:dyDescent="0.25">
      <c r="A88" s="11" t="s">
        <v>53</v>
      </c>
      <c r="B88" s="309" t="s">
        <v>471</v>
      </c>
      <c r="C88" s="309"/>
      <c r="D88" s="309"/>
      <c r="E88" s="309"/>
      <c r="F88" s="309"/>
      <c r="G88" s="309"/>
      <c r="H88" s="309"/>
      <c r="I88" s="309"/>
      <c r="J88" s="2"/>
    </row>
    <row r="89" spans="1:10" ht="41.25" customHeight="1" x14ac:dyDescent="0.25">
      <c r="A89" s="11" t="s">
        <v>54</v>
      </c>
      <c r="B89" s="309" t="s">
        <v>472</v>
      </c>
      <c r="C89" s="309"/>
      <c r="D89" s="309"/>
      <c r="E89" s="309"/>
      <c r="F89" s="309"/>
      <c r="G89" s="309"/>
      <c r="H89" s="309"/>
      <c r="I89" s="309"/>
      <c r="J89" s="2"/>
    </row>
    <row r="90" spans="1:10" x14ac:dyDescent="0.25">
      <c r="A90" s="39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38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38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38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38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</sheetData>
  <mergeCells count="64">
    <mergeCell ref="E9:G9"/>
    <mergeCell ref="H9:I9"/>
    <mergeCell ref="H1:I1"/>
    <mergeCell ref="A2:I2"/>
    <mergeCell ref="A3:I3"/>
    <mergeCell ref="A5:I5"/>
    <mergeCell ref="A6:I6"/>
    <mergeCell ref="A8:A10"/>
    <mergeCell ref="B8:B10"/>
    <mergeCell ref="C8:C10"/>
    <mergeCell ref="D8:I8"/>
    <mergeCell ref="D9:D10"/>
    <mergeCell ref="B29:B31"/>
    <mergeCell ref="B33:B35"/>
    <mergeCell ref="B36:B38"/>
    <mergeCell ref="B39:B41"/>
    <mergeCell ref="A42:A48"/>
    <mergeCell ref="B12:B14"/>
    <mergeCell ref="B16:B18"/>
    <mergeCell ref="B19:B21"/>
    <mergeCell ref="B22:B24"/>
    <mergeCell ref="B26:B28"/>
    <mergeCell ref="B62:B64"/>
    <mergeCell ref="B65:B67"/>
    <mergeCell ref="B68:B70"/>
    <mergeCell ref="B71:B73"/>
    <mergeCell ref="B43:B45"/>
    <mergeCell ref="B46:B48"/>
    <mergeCell ref="B49:B51"/>
    <mergeCell ref="B52:B54"/>
    <mergeCell ref="A12:A14"/>
    <mergeCell ref="A15:A21"/>
    <mergeCell ref="A22:A24"/>
    <mergeCell ref="A25:A31"/>
    <mergeCell ref="A32:A38"/>
    <mergeCell ref="B81:I81"/>
    <mergeCell ref="A49:A51"/>
    <mergeCell ref="A52:A54"/>
    <mergeCell ref="A55:A61"/>
    <mergeCell ref="B15:I15"/>
    <mergeCell ref="B25:I25"/>
    <mergeCell ref="B32:I32"/>
    <mergeCell ref="B42:I42"/>
    <mergeCell ref="B55:I55"/>
    <mergeCell ref="A62:A64"/>
    <mergeCell ref="A65:A67"/>
    <mergeCell ref="A68:A70"/>
    <mergeCell ref="A71:A73"/>
    <mergeCell ref="A39:A41"/>
    <mergeCell ref="B56:B58"/>
    <mergeCell ref="B59:B61"/>
    <mergeCell ref="B76:I76"/>
    <mergeCell ref="B77:I77"/>
    <mergeCell ref="B78:I78"/>
    <mergeCell ref="B79:I79"/>
    <mergeCell ref="B80:I80"/>
    <mergeCell ref="B88:I88"/>
    <mergeCell ref="B89:I89"/>
    <mergeCell ref="B82:I82"/>
    <mergeCell ref="B83:I83"/>
    <mergeCell ref="B84:I84"/>
    <mergeCell ref="B85:I85"/>
    <mergeCell ref="B86:I86"/>
    <mergeCell ref="B87:I87"/>
  </mergeCells>
  <pageMargins left="0.7" right="0.7" top="0.75" bottom="0.75" header="0.3" footer="0.3"/>
  <pageSetup paperSize="9" scale="2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21"/>
  <sheetViews>
    <sheetView tabSelected="1" view="pageBreakPreview" topLeftCell="A88" zoomScale="90" zoomScaleNormal="85" zoomScaleSheetLayoutView="90" workbookViewId="0">
      <selection activeCell="I84" sqref="I84"/>
    </sheetView>
  </sheetViews>
  <sheetFormatPr defaultRowHeight="12.75" x14ac:dyDescent="0.2"/>
  <cols>
    <col min="1" max="1" width="70.42578125" style="43" bestFit="1" customWidth="1"/>
    <col min="2" max="2" width="7.42578125" style="43" customWidth="1"/>
    <col min="3" max="3" width="11.7109375" style="266" customWidth="1"/>
    <col min="4" max="4" width="14.140625" style="266" bestFit="1" customWidth="1"/>
    <col min="5" max="5" width="12.140625" style="266" customWidth="1"/>
    <col min="6" max="6" width="14.140625" style="266" bestFit="1" customWidth="1"/>
    <col min="7" max="7" width="11.85546875" style="266" customWidth="1"/>
    <col min="8" max="8" width="14" style="266" customWidth="1"/>
    <col min="9" max="9" width="11.85546875" style="266" customWidth="1"/>
    <col min="10" max="10" width="13.85546875" style="266" customWidth="1"/>
    <col min="11" max="11" width="12.85546875" style="266" customWidth="1"/>
    <col min="12" max="12" width="14.140625" style="266" bestFit="1" customWidth="1"/>
    <col min="13" max="13" width="16.85546875" style="268" customWidth="1"/>
    <col min="14" max="14" width="13" style="266" bestFit="1" customWidth="1"/>
    <col min="15" max="15" width="21.5703125" style="266" customWidth="1"/>
    <col min="16" max="16" width="10.85546875" style="40" customWidth="1"/>
    <col min="17" max="17" width="10.85546875" style="41" customWidth="1"/>
    <col min="18" max="28" width="10.85546875" style="42" customWidth="1"/>
    <col min="29" max="31" width="9.140625" style="42" customWidth="1"/>
    <col min="32" max="41" width="9.140625" style="42"/>
    <col min="42" max="231" width="9.140625" style="43"/>
    <col min="232" max="232" width="65.28515625" style="43" customWidth="1"/>
    <col min="233" max="233" width="6.42578125" style="43" bestFit="1" customWidth="1"/>
    <col min="234" max="234" width="10.140625" style="43" customWidth="1"/>
    <col min="235" max="235" width="12.7109375" style="43" customWidth="1"/>
    <col min="236" max="236" width="10.5703125" style="43" customWidth="1"/>
    <col min="237" max="237" width="13.42578125" style="43" customWidth="1"/>
    <col min="238" max="238" width="10.5703125" style="43" customWidth="1"/>
    <col min="239" max="239" width="12.28515625" style="43" customWidth="1"/>
    <col min="240" max="240" width="14" style="43" bestFit="1" customWidth="1"/>
    <col min="241" max="241" width="14.5703125" style="43" customWidth="1"/>
    <col min="242" max="242" width="10.7109375" style="43" bestFit="1" customWidth="1"/>
    <col min="243" max="243" width="11.140625" style="43" customWidth="1"/>
    <col min="244" max="244" width="23.7109375" style="43" customWidth="1"/>
    <col min="245" max="245" width="13" style="43" bestFit="1" customWidth="1"/>
    <col min="246" max="246" width="16.28515625" style="43" customWidth="1"/>
    <col min="247" max="247" width="9.28515625" style="43" customWidth="1"/>
    <col min="248" max="248" width="11" style="43" customWidth="1"/>
    <col min="249" max="249" width="12.85546875" style="43" customWidth="1"/>
    <col min="250" max="250" width="15.42578125" style="43" customWidth="1"/>
    <col min="251" max="251" width="11.42578125" style="43" customWidth="1"/>
    <col min="252" max="252" width="13.5703125" style="43" customWidth="1"/>
    <col min="253" max="253" width="11.85546875" style="43" customWidth="1"/>
    <col min="254" max="254" width="14.5703125" style="43" customWidth="1"/>
    <col min="255" max="256" width="11.5703125" style="43" customWidth="1"/>
    <col min="257" max="257" width="11.42578125" style="43" customWidth="1"/>
    <col min="258" max="258" width="13.42578125" style="43" customWidth="1"/>
    <col min="259" max="259" width="14.28515625" style="43" customWidth="1"/>
    <col min="260" max="487" width="9.140625" style="43"/>
    <col min="488" max="488" width="65.28515625" style="43" customWidth="1"/>
    <col min="489" max="489" width="6.42578125" style="43" bestFit="1" customWidth="1"/>
    <col min="490" max="490" width="10.140625" style="43" customWidth="1"/>
    <col min="491" max="491" width="12.7109375" style="43" customWidth="1"/>
    <col min="492" max="492" width="10.5703125" style="43" customWidth="1"/>
    <col min="493" max="493" width="13.42578125" style="43" customWidth="1"/>
    <col min="494" max="494" width="10.5703125" style="43" customWidth="1"/>
    <col min="495" max="495" width="12.28515625" style="43" customWidth="1"/>
    <col min="496" max="496" width="14" style="43" bestFit="1" customWidth="1"/>
    <col min="497" max="497" width="14.5703125" style="43" customWidth="1"/>
    <col min="498" max="498" width="10.7109375" style="43" bestFit="1" customWidth="1"/>
    <col min="499" max="499" width="11.140625" style="43" customWidth="1"/>
    <col min="500" max="500" width="23.7109375" style="43" customWidth="1"/>
    <col min="501" max="501" width="13" style="43" bestFit="1" customWidth="1"/>
    <col min="502" max="502" width="16.28515625" style="43" customWidth="1"/>
    <col min="503" max="503" width="9.28515625" style="43" customWidth="1"/>
    <col min="504" max="504" width="11" style="43" customWidth="1"/>
    <col min="505" max="505" width="12.85546875" style="43" customWidth="1"/>
    <col min="506" max="506" width="15.42578125" style="43" customWidth="1"/>
    <col min="507" max="507" width="11.42578125" style="43" customWidth="1"/>
    <col min="508" max="508" width="13.5703125" style="43" customWidth="1"/>
    <col min="509" max="509" width="11.85546875" style="43" customWidth="1"/>
    <col min="510" max="510" width="14.5703125" style="43" customWidth="1"/>
    <col min="511" max="512" width="11.5703125" style="43" customWidth="1"/>
    <col min="513" max="513" width="11.42578125" style="43" customWidth="1"/>
    <col min="514" max="514" width="13.42578125" style="43" customWidth="1"/>
    <col min="515" max="515" width="14.28515625" style="43" customWidth="1"/>
    <col min="516" max="743" width="9.140625" style="43"/>
    <col min="744" max="744" width="65.28515625" style="43" customWidth="1"/>
    <col min="745" max="745" width="6.42578125" style="43" bestFit="1" customWidth="1"/>
    <col min="746" max="746" width="10.140625" style="43" customWidth="1"/>
    <col min="747" max="747" width="12.7109375" style="43" customWidth="1"/>
    <col min="748" max="748" width="10.5703125" style="43" customWidth="1"/>
    <col min="749" max="749" width="13.42578125" style="43" customWidth="1"/>
    <col min="750" max="750" width="10.5703125" style="43" customWidth="1"/>
    <col min="751" max="751" width="12.28515625" style="43" customWidth="1"/>
    <col min="752" max="752" width="14" style="43" bestFit="1" customWidth="1"/>
    <col min="753" max="753" width="14.5703125" style="43" customWidth="1"/>
    <col min="754" max="754" width="10.7109375" style="43" bestFit="1" customWidth="1"/>
    <col min="755" max="755" width="11.140625" style="43" customWidth="1"/>
    <col min="756" max="756" width="23.7109375" style="43" customWidth="1"/>
    <col min="757" max="757" width="13" style="43" bestFit="1" customWidth="1"/>
    <col min="758" max="758" width="16.28515625" style="43" customWidth="1"/>
    <col min="759" max="759" width="9.28515625" style="43" customWidth="1"/>
    <col min="760" max="760" width="11" style="43" customWidth="1"/>
    <col min="761" max="761" width="12.85546875" style="43" customWidth="1"/>
    <col min="762" max="762" width="15.42578125" style="43" customWidth="1"/>
    <col min="763" max="763" width="11.42578125" style="43" customWidth="1"/>
    <col min="764" max="764" width="13.5703125" style="43" customWidth="1"/>
    <col min="765" max="765" width="11.85546875" style="43" customWidth="1"/>
    <col min="766" max="766" width="14.5703125" style="43" customWidth="1"/>
    <col min="767" max="768" width="11.5703125" style="43" customWidth="1"/>
    <col min="769" max="769" width="11.42578125" style="43" customWidth="1"/>
    <col min="770" max="770" width="13.42578125" style="43" customWidth="1"/>
    <col min="771" max="771" width="14.28515625" style="43" customWidth="1"/>
    <col min="772" max="999" width="9.140625" style="43"/>
    <col min="1000" max="1000" width="65.28515625" style="43" customWidth="1"/>
    <col min="1001" max="1001" width="6.42578125" style="43" bestFit="1" customWidth="1"/>
    <col min="1002" max="1002" width="10.140625" style="43" customWidth="1"/>
    <col min="1003" max="1003" width="12.7109375" style="43" customWidth="1"/>
    <col min="1004" max="1004" width="10.5703125" style="43" customWidth="1"/>
    <col min="1005" max="1005" width="13.42578125" style="43" customWidth="1"/>
    <col min="1006" max="1006" width="10.5703125" style="43" customWidth="1"/>
    <col min="1007" max="1007" width="12.28515625" style="43" customWidth="1"/>
    <col min="1008" max="1008" width="14" style="43" bestFit="1" customWidth="1"/>
    <col min="1009" max="1009" width="14.5703125" style="43" customWidth="1"/>
    <col min="1010" max="1010" width="10.7109375" style="43" bestFit="1" customWidth="1"/>
    <col min="1011" max="1011" width="11.140625" style="43" customWidth="1"/>
    <col min="1012" max="1012" width="23.7109375" style="43" customWidth="1"/>
    <col min="1013" max="1013" width="13" style="43" bestFit="1" customWidth="1"/>
    <col min="1014" max="1014" width="16.28515625" style="43" customWidth="1"/>
    <col min="1015" max="1015" width="9.28515625" style="43" customWidth="1"/>
    <col min="1016" max="1016" width="11" style="43" customWidth="1"/>
    <col min="1017" max="1017" width="12.85546875" style="43" customWidth="1"/>
    <col min="1018" max="1018" width="15.42578125" style="43" customWidth="1"/>
    <col min="1019" max="1019" width="11.42578125" style="43" customWidth="1"/>
    <col min="1020" max="1020" width="13.5703125" style="43" customWidth="1"/>
    <col min="1021" max="1021" width="11.85546875" style="43" customWidth="1"/>
    <col min="1022" max="1022" width="14.5703125" style="43" customWidth="1"/>
    <col min="1023" max="1024" width="11.5703125" style="43" customWidth="1"/>
    <col min="1025" max="1025" width="11.42578125" style="43" customWidth="1"/>
    <col min="1026" max="1026" width="13.42578125" style="43" customWidth="1"/>
    <col min="1027" max="1027" width="14.28515625" style="43" customWidth="1"/>
    <col min="1028" max="1255" width="9.140625" style="43"/>
    <col min="1256" max="1256" width="65.28515625" style="43" customWidth="1"/>
    <col min="1257" max="1257" width="6.42578125" style="43" bestFit="1" customWidth="1"/>
    <col min="1258" max="1258" width="10.140625" style="43" customWidth="1"/>
    <col min="1259" max="1259" width="12.7109375" style="43" customWidth="1"/>
    <col min="1260" max="1260" width="10.5703125" style="43" customWidth="1"/>
    <col min="1261" max="1261" width="13.42578125" style="43" customWidth="1"/>
    <col min="1262" max="1262" width="10.5703125" style="43" customWidth="1"/>
    <col min="1263" max="1263" width="12.28515625" style="43" customWidth="1"/>
    <col min="1264" max="1264" width="14" style="43" bestFit="1" customWidth="1"/>
    <col min="1265" max="1265" width="14.5703125" style="43" customWidth="1"/>
    <col min="1266" max="1266" width="10.7109375" style="43" bestFit="1" customWidth="1"/>
    <col min="1267" max="1267" width="11.140625" style="43" customWidth="1"/>
    <col min="1268" max="1268" width="23.7109375" style="43" customWidth="1"/>
    <col min="1269" max="1269" width="13" style="43" bestFit="1" customWidth="1"/>
    <col min="1270" max="1270" width="16.28515625" style="43" customWidth="1"/>
    <col min="1271" max="1271" width="9.28515625" style="43" customWidth="1"/>
    <col min="1272" max="1272" width="11" style="43" customWidth="1"/>
    <col min="1273" max="1273" width="12.85546875" style="43" customWidth="1"/>
    <col min="1274" max="1274" width="15.42578125" style="43" customWidth="1"/>
    <col min="1275" max="1275" width="11.42578125" style="43" customWidth="1"/>
    <col min="1276" max="1276" width="13.5703125" style="43" customWidth="1"/>
    <col min="1277" max="1277" width="11.85546875" style="43" customWidth="1"/>
    <col min="1278" max="1278" width="14.5703125" style="43" customWidth="1"/>
    <col min="1279" max="1280" width="11.5703125" style="43" customWidth="1"/>
    <col min="1281" max="1281" width="11.42578125" style="43" customWidth="1"/>
    <col min="1282" max="1282" width="13.42578125" style="43" customWidth="1"/>
    <col min="1283" max="1283" width="14.28515625" style="43" customWidth="1"/>
    <col min="1284" max="1511" width="9.140625" style="43"/>
    <col min="1512" max="1512" width="65.28515625" style="43" customWidth="1"/>
    <col min="1513" max="1513" width="6.42578125" style="43" bestFit="1" customWidth="1"/>
    <col min="1514" max="1514" width="10.140625" style="43" customWidth="1"/>
    <col min="1515" max="1515" width="12.7109375" style="43" customWidth="1"/>
    <col min="1516" max="1516" width="10.5703125" style="43" customWidth="1"/>
    <col min="1517" max="1517" width="13.42578125" style="43" customWidth="1"/>
    <col min="1518" max="1518" width="10.5703125" style="43" customWidth="1"/>
    <col min="1519" max="1519" width="12.28515625" style="43" customWidth="1"/>
    <col min="1520" max="1520" width="14" style="43" bestFit="1" customWidth="1"/>
    <col min="1521" max="1521" width="14.5703125" style="43" customWidth="1"/>
    <col min="1522" max="1522" width="10.7109375" style="43" bestFit="1" customWidth="1"/>
    <col min="1523" max="1523" width="11.140625" style="43" customWidth="1"/>
    <col min="1524" max="1524" width="23.7109375" style="43" customWidth="1"/>
    <col min="1525" max="1525" width="13" style="43" bestFit="1" customWidth="1"/>
    <col min="1526" max="1526" width="16.28515625" style="43" customWidth="1"/>
    <col min="1527" max="1527" width="9.28515625" style="43" customWidth="1"/>
    <col min="1528" max="1528" width="11" style="43" customWidth="1"/>
    <col min="1529" max="1529" width="12.85546875" style="43" customWidth="1"/>
    <col min="1530" max="1530" width="15.42578125" style="43" customWidth="1"/>
    <col min="1531" max="1531" width="11.42578125" style="43" customWidth="1"/>
    <col min="1532" max="1532" width="13.5703125" style="43" customWidth="1"/>
    <col min="1533" max="1533" width="11.85546875" style="43" customWidth="1"/>
    <col min="1534" max="1534" width="14.5703125" style="43" customWidth="1"/>
    <col min="1535" max="1536" width="11.5703125" style="43" customWidth="1"/>
    <col min="1537" max="1537" width="11.42578125" style="43" customWidth="1"/>
    <col min="1538" max="1538" width="13.42578125" style="43" customWidth="1"/>
    <col min="1539" max="1539" width="14.28515625" style="43" customWidth="1"/>
    <col min="1540" max="1767" width="9.140625" style="43"/>
    <col min="1768" max="1768" width="65.28515625" style="43" customWidth="1"/>
    <col min="1769" max="1769" width="6.42578125" style="43" bestFit="1" customWidth="1"/>
    <col min="1770" max="1770" width="10.140625" style="43" customWidth="1"/>
    <col min="1771" max="1771" width="12.7109375" style="43" customWidth="1"/>
    <col min="1772" max="1772" width="10.5703125" style="43" customWidth="1"/>
    <col min="1773" max="1773" width="13.42578125" style="43" customWidth="1"/>
    <col min="1774" max="1774" width="10.5703125" style="43" customWidth="1"/>
    <col min="1775" max="1775" width="12.28515625" style="43" customWidth="1"/>
    <col min="1776" max="1776" width="14" style="43" bestFit="1" customWidth="1"/>
    <col min="1777" max="1777" width="14.5703125" style="43" customWidth="1"/>
    <col min="1778" max="1778" width="10.7109375" style="43" bestFit="1" customWidth="1"/>
    <col min="1779" max="1779" width="11.140625" style="43" customWidth="1"/>
    <col min="1780" max="1780" width="23.7109375" style="43" customWidth="1"/>
    <col min="1781" max="1781" width="13" style="43" bestFit="1" customWidth="1"/>
    <col min="1782" max="1782" width="16.28515625" style="43" customWidth="1"/>
    <col min="1783" max="1783" width="9.28515625" style="43" customWidth="1"/>
    <col min="1784" max="1784" width="11" style="43" customWidth="1"/>
    <col min="1785" max="1785" width="12.85546875" style="43" customWidth="1"/>
    <col min="1786" max="1786" width="15.42578125" style="43" customWidth="1"/>
    <col min="1787" max="1787" width="11.42578125" style="43" customWidth="1"/>
    <col min="1788" max="1788" width="13.5703125" style="43" customWidth="1"/>
    <col min="1789" max="1789" width="11.85546875" style="43" customWidth="1"/>
    <col min="1790" max="1790" width="14.5703125" style="43" customWidth="1"/>
    <col min="1791" max="1792" width="11.5703125" style="43" customWidth="1"/>
    <col min="1793" max="1793" width="11.42578125" style="43" customWidth="1"/>
    <col min="1794" max="1794" width="13.42578125" style="43" customWidth="1"/>
    <col min="1795" max="1795" width="14.28515625" style="43" customWidth="1"/>
    <col min="1796" max="2023" width="9.140625" style="43"/>
    <col min="2024" max="2024" width="65.28515625" style="43" customWidth="1"/>
    <col min="2025" max="2025" width="6.42578125" style="43" bestFit="1" customWidth="1"/>
    <col min="2026" max="2026" width="10.140625" style="43" customWidth="1"/>
    <col min="2027" max="2027" width="12.7109375" style="43" customWidth="1"/>
    <col min="2028" max="2028" width="10.5703125" style="43" customWidth="1"/>
    <col min="2029" max="2029" width="13.42578125" style="43" customWidth="1"/>
    <col min="2030" max="2030" width="10.5703125" style="43" customWidth="1"/>
    <col min="2031" max="2031" width="12.28515625" style="43" customWidth="1"/>
    <col min="2032" max="2032" width="14" style="43" bestFit="1" customWidth="1"/>
    <col min="2033" max="2033" width="14.5703125" style="43" customWidth="1"/>
    <col min="2034" max="2034" width="10.7109375" style="43" bestFit="1" customWidth="1"/>
    <col min="2035" max="2035" width="11.140625" style="43" customWidth="1"/>
    <col min="2036" max="2036" width="23.7109375" style="43" customWidth="1"/>
    <col min="2037" max="2037" width="13" style="43" bestFit="1" customWidth="1"/>
    <col min="2038" max="2038" width="16.28515625" style="43" customWidth="1"/>
    <col min="2039" max="2039" width="9.28515625" style="43" customWidth="1"/>
    <col min="2040" max="2040" width="11" style="43" customWidth="1"/>
    <col min="2041" max="2041" width="12.85546875" style="43" customWidth="1"/>
    <col min="2042" max="2042" width="15.42578125" style="43" customWidth="1"/>
    <col min="2043" max="2043" width="11.42578125" style="43" customWidth="1"/>
    <col min="2044" max="2044" width="13.5703125" style="43" customWidth="1"/>
    <col min="2045" max="2045" width="11.85546875" style="43" customWidth="1"/>
    <col min="2046" max="2046" width="14.5703125" style="43" customWidth="1"/>
    <col min="2047" max="2048" width="11.5703125" style="43" customWidth="1"/>
    <col min="2049" max="2049" width="11.42578125" style="43" customWidth="1"/>
    <col min="2050" max="2050" width="13.42578125" style="43" customWidth="1"/>
    <col min="2051" max="2051" width="14.28515625" style="43" customWidth="1"/>
    <col min="2052" max="2279" width="9.140625" style="43"/>
    <col min="2280" max="2280" width="65.28515625" style="43" customWidth="1"/>
    <col min="2281" max="2281" width="6.42578125" style="43" bestFit="1" customWidth="1"/>
    <col min="2282" max="2282" width="10.140625" style="43" customWidth="1"/>
    <col min="2283" max="2283" width="12.7109375" style="43" customWidth="1"/>
    <col min="2284" max="2284" width="10.5703125" style="43" customWidth="1"/>
    <col min="2285" max="2285" width="13.42578125" style="43" customWidth="1"/>
    <col min="2286" max="2286" width="10.5703125" style="43" customWidth="1"/>
    <col min="2287" max="2287" width="12.28515625" style="43" customWidth="1"/>
    <col min="2288" max="2288" width="14" style="43" bestFit="1" customWidth="1"/>
    <col min="2289" max="2289" width="14.5703125" style="43" customWidth="1"/>
    <col min="2290" max="2290" width="10.7109375" style="43" bestFit="1" customWidth="1"/>
    <col min="2291" max="2291" width="11.140625" style="43" customWidth="1"/>
    <col min="2292" max="2292" width="23.7109375" style="43" customWidth="1"/>
    <col min="2293" max="2293" width="13" style="43" bestFit="1" customWidth="1"/>
    <col min="2294" max="2294" width="16.28515625" style="43" customWidth="1"/>
    <col min="2295" max="2295" width="9.28515625" style="43" customWidth="1"/>
    <col min="2296" max="2296" width="11" style="43" customWidth="1"/>
    <col min="2297" max="2297" width="12.85546875" style="43" customWidth="1"/>
    <col min="2298" max="2298" width="15.42578125" style="43" customWidth="1"/>
    <col min="2299" max="2299" width="11.42578125" style="43" customWidth="1"/>
    <col min="2300" max="2300" width="13.5703125" style="43" customWidth="1"/>
    <col min="2301" max="2301" width="11.85546875" style="43" customWidth="1"/>
    <col min="2302" max="2302" width="14.5703125" style="43" customWidth="1"/>
    <col min="2303" max="2304" width="11.5703125" style="43" customWidth="1"/>
    <col min="2305" max="2305" width="11.42578125" style="43" customWidth="1"/>
    <col min="2306" max="2306" width="13.42578125" style="43" customWidth="1"/>
    <col min="2307" max="2307" width="14.28515625" style="43" customWidth="1"/>
    <col min="2308" max="2535" width="9.140625" style="43"/>
    <col min="2536" max="2536" width="65.28515625" style="43" customWidth="1"/>
    <col min="2537" max="2537" width="6.42578125" style="43" bestFit="1" customWidth="1"/>
    <col min="2538" max="2538" width="10.140625" style="43" customWidth="1"/>
    <col min="2539" max="2539" width="12.7109375" style="43" customWidth="1"/>
    <col min="2540" max="2540" width="10.5703125" style="43" customWidth="1"/>
    <col min="2541" max="2541" width="13.42578125" style="43" customWidth="1"/>
    <col min="2542" max="2542" width="10.5703125" style="43" customWidth="1"/>
    <col min="2543" max="2543" width="12.28515625" style="43" customWidth="1"/>
    <col min="2544" max="2544" width="14" style="43" bestFit="1" customWidth="1"/>
    <col min="2545" max="2545" width="14.5703125" style="43" customWidth="1"/>
    <col min="2546" max="2546" width="10.7109375" style="43" bestFit="1" customWidth="1"/>
    <col min="2547" max="2547" width="11.140625" style="43" customWidth="1"/>
    <col min="2548" max="2548" width="23.7109375" style="43" customWidth="1"/>
    <col min="2549" max="2549" width="13" style="43" bestFit="1" customWidth="1"/>
    <col min="2550" max="2550" width="16.28515625" style="43" customWidth="1"/>
    <col min="2551" max="2551" width="9.28515625" style="43" customWidth="1"/>
    <col min="2552" max="2552" width="11" style="43" customWidth="1"/>
    <col min="2553" max="2553" width="12.85546875" style="43" customWidth="1"/>
    <col min="2554" max="2554" width="15.42578125" style="43" customWidth="1"/>
    <col min="2555" max="2555" width="11.42578125" style="43" customWidth="1"/>
    <col min="2556" max="2556" width="13.5703125" style="43" customWidth="1"/>
    <col min="2557" max="2557" width="11.85546875" style="43" customWidth="1"/>
    <col min="2558" max="2558" width="14.5703125" style="43" customWidth="1"/>
    <col min="2559" max="2560" width="11.5703125" style="43" customWidth="1"/>
    <col min="2561" max="2561" width="11.42578125" style="43" customWidth="1"/>
    <col min="2562" max="2562" width="13.42578125" style="43" customWidth="1"/>
    <col min="2563" max="2563" width="14.28515625" style="43" customWidth="1"/>
    <col min="2564" max="2791" width="9.140625" style="43"/>
    <col min="2792" max="2792" width="65.28515625" style="43" customWidth="1"/>
    <col min="2793" max="2793" width="6.42578125" style="43" bestFit="1" customWidth="1"/>
    <col min="2794" max="2794" width="10.140625" style="43" customWidth="1"/>
    <col min="2795" max="2795" width="12.7109375" style="43" customWidth="1"/>
    <col min="2796" max="2796" width="10.5703125" style="43" customWidth="1"/>
    <col min="2797" max="2797" width="13.42578125" style="43" customWidth="1"/>
    <col min="2798" max="2798" width="10.5703125" style="43" customWidth="1"/>
    <col min="2799" max="2799" width="12.28515625" style="43" customWidth="1"/>
    <col min="2800" max="2800" width="14" style="43" bestFit="1" customWidth="1"/>
    <col min="2801" max="2801" width="14.5703125" style="43" customWidth="1"/>
    <col min="2802" max="2802" width="10.7109375" style="43" bestFit="1" customWidth="1"/>
    <col min="2803" max="2803" width="11.140625" style="43" customWidth="1"/>
    <col min="2804" max="2804" width="23.7109375" style="43" customWidth="1"/>
    <col min="2805" max="2805" width="13" style="43" bestFit="1" customWidth="1"/>
    <col min="2806" max="2806" width="16.28515625" style="43" customWidth="1"/>
    <col min="2807" max="2807" width="9.28515625" style="43" customWidth="1"/>
    <col min="2808" max="2808" width="11" style="43" customWidth="1"/>
    <col min="2809" max="2809" width="12.85546875" style="43" customWidth="1"/>
    <col min="2810" max="2810" width="15.42578125" style="43" customWidth="1"/>
    <col min="2811" max="2811" width="11.42578125" style="43" customWidth="1"/>
    <col min="2812" max="2812" width="13.5703125" style="43" customWidth="1"/>
    <col min="2813" max="2813" width="11.85546875" style="43" customWidth="1"/>
    <col min="2814" max="2814" width="14.5703125" style="43" customWidth="1"/>
    <col min="2815" max="2816" width="11.5703125" style="43" customWidth="1"/>
    <col min="2817" max="2817" width="11.42578125" style="43" customWidth="1"/>
    <col min="2818" max="2818" width="13.42578125" style="43" customWidth="1"/>
    <col min="2819" max="2819" width="14.28515625" style="43" customWidth="1"/>
    <col min="2820" max="3047" width="9.140625" style="43"/>
    <col min="3048" max="3048" width="65.28515625" style="43" customWidth="1"/>
    <col min="3049" max="3049" width="6.42578125" style="43" bestFit="1" customWidth="1"/>
    <col min="3050" max="3050" width="10.140625" style="43" customWidth="1"/>
    <col min="3051" max="3051" width="12.7109375" style="43" customWidth="1"/>
    <col min="3052" max="3052" width="10.5703125" style="43" customWidth="1"/>
    <col min="3053" max="3053" width="13.42578125" style="43" customWidth="1"/>
    <col min="3054" max="3054" width="10.5703125" style="43" customWidth="1"/>
    <col min="3055" max="3055" width="12.28515625" style="43" customWidth="1"/>
    <col min="3056" max="3056" width="14" style="43" bestFit="1" customWidth="1"/>
    <col min="3057" max="3057" width="14.5703125" style="43" customWidth="1"/>
    <col min="3058" max="3058" width="10.7109375" style="43" bestFit="1" customWidth="1"/>
    <col min="3059" max="3059" width="11.140625" style="43" customWidth="1"/>
    <col min="3060" max="3060" width="23.7109375" style="43" customWidth="1"/>
    <col min="3061" max="3061" width="13" style="43" bestFit="1" customWidth="1"/>
    <col min="3062" max="3062" width="16.28515625" style="43" customWidth="1"/>
    <col min="3063" max="3063" width="9.28515625" style="43" customWidth="1"/>
    <col min="3064" max="3064" width="11" style="43" customWidth="1"/>
    <col min="3065" max="3065" width="12.85546875" style="43" customWidth="1"/>
    <col min="3066" max="3066" width="15.42578125" style="43" customWidth="1"/>
    <col min="3067" max="3067" width="11.42578125" style="43" customWidth="1"/>
    <col min="3068" max="3068" width="13.5703125" style="43" customWidth="1"/>
    <col min="3069" max="3069" width="11.85546875" style="43" customWidth="1"/>
    <col min="3070" max="3070" width="14.5703125" style="43" customWidth="1"/>
    <col min="3071" max="3072" width="11.5703125" style="43" customWidth="1"/>
    <col min="3073" max="3073" width="11.42578125" style="43" customWidth="1"/>
    <col min="3074" max="3074" width="13.42578125" style="43" customWidth="1"/>
    <col min="3075" max="3075" width="14.28515625" style="43" customWidth="1"/>
    <col min="3076" max="3303" width="9.140625" style="43"/>
    <col min="3304" max="3304" width="65.28515625" style="43" customWidth="1"/>
    <col min="3305" max="3305" width="6.42578125" style="43" bestFit="1" customWidth="1"/>
    <col min="3306" max="3306" width="10.140625" style="43" customWidth="1"/>
    <col min="3307" max="3307" width="12.7109375" style="43" customWidth="1"/>
    <col min="3308" max="3308" width="10.5703125" style="43" customWidth="1"/>
    <col min="3309" max="3309" width="13.42578125" style="43" customWidth="1"/>
    <col min="3310" max="3310" width="10.5703125" style="43" customWidth="1"/>
    <col min="3311" max="3311" width="12.28515625" style="43" customWidth="1"/>
    <col min="3312" max="3312" width="14" style="43" bestFit="1" customWidth="1"/>
    <col min="3313" max="3313" width="14.5703125" style="43" customWidth="1"/>
    <col min="3314" max="3314" width="10.7109375" style="43" bestFit="1" customWidth="1"/>
    <col min="3315" max="3315" width="11.140625" style="43" customWidth="1"/>
    <col min="3316" max="3316" width="23.7109375" style="43" customWidth="1"/>
    <col min="3317" max="3317" width="13" style="43" bestFit="1" customWidth="1"/>
    <col min="3318" max="3318" width="16.28515625" style="43" customWidth="1"/>
    <col min="3319" max="3319" width="9.28515625" style="43" customWidth="1"/>
    <col min="3320" max="3320" width="11" style="43" customWidth="1"/>
    <col min="3321" max="3321" width="12.85546875" style="43" customWidth="1"/>
    <col min="3322" max="3322" width="15.42578125" style="43" customWidth="1"/>
    <col min="3323" max="3323" width="11.42578125" style="43" customWidth="1"/>
    <col min="3324" max="3324" width="13.5703125" style="43" customWidth="1"/>
    <col min="3325" max="3325" width="11.85546875" style="43" customWidth="1"/>
    <col min="3326" max="3326" width="14.5703125" style="43" customWidth="1"/>
    <col min="3327" max="3328" width="11.5703125" style="43" customWidth="1"/>
    <col min="3329" max="3329" width="11.42578125" style="43" customWidth="1"/>
    <col min="3330" max="3330" width="13.42578125" style="43" customWidth="1"/>
    <col min="3331" max="3331" width="14.28515625" style="43" customWidth="1"/>
    <col min="3332" max="3559" width="9.140625" style="43"/>
    <col min="3560" max="3560" width="65.28515625" style="43" customWidth="1"/>
    <col min="3561" max="3561" width="6.42578125" style="43" bestFit="1" customWidth="1"/>
    <col min="3562" max="3562" width="10.140625" style="43" customWidth="1"/>
    <col min="3563" max="3563" width="12.7109375" style="43" customWidth="1"/>
    <col min="3564" max="3564" width="10.5703125" style="43" customWidth="1"/>
    <col min="3565" max="3565" width="13.42578125" style="43" customWidth="1"/>
    <col min="3566" max="3566" width="10.5703125" style="43" customWidth="1"/>
    <col min="3567" max="3567" width="12.28515625" style="43" customWidth="1"/>
    <col min="3568" max="3568" width="14" style="43" bestFit="1" customWidth="1"/>
    <col min="3569" max="3569" width="14.5703125" style="43" customWidth="1"/>
    <col min="3570" max="3570" width="10.7109375" style="43" bestFit="1" customWidth="1"/>
    <col min="3571" max="3571" width="11.140625" style="43" customWidth="1"/>
    <col min="3572" max="3572" width="23.7109375" style="43" customWidth="1"/>
    <col min="3573" max="3573" width="13" style="43" bestFit="1" customWidth="1"/>
    <col min="3574" max="3574" width="16.28515625" style="43" customWidth="1"/>
    <col min="3575" max="3575" width="9.28515625" style="43" customWidth="1"/>
    <col min="3576" max="3576" width="11" style="43" customWidth="1"/>
    <col min="3577" max="3577" width="12.85546875" style="43" customWidth="1"/>
    <col min="3578" max="3578" width="15.42578125" style="43" customWidth="1"/>
    <col min="3579" max="3579" width="11.42578125" style="43" customWidth="1"/>
    <col min="3580" max="3580" width="13.5703125" style="43" customWidth="1"/>
    <col min="3581" max="3581" width="11.85546875" style="43" customWidth="1"/>
    <col min="3582" max="3582" width="14.5703125" style="43" customWidth="1"/>
    <col min="3583" max="3584" width="11.5703125" style="43" customWidth="1"/>
    <col min="3585" max="3585" width="11.42578125" style="43" customWidth="1"/>
    <col min="3586" max="3586" width="13.42578125" style="43" customWidth="1"/>
    <col min="3587" max="3587" width="14.28515625" style="43" customWidth="1"/>
    <col min="3588" max="3815" width="9.140625" style="43"/>
    <col min="3816" max="3816" width="65.28515625" style="43" customWidth="1"/>
    <col min="3817" max="3817" width="6.42578125" style="43" bestFit="1" customWidth="1"/>
    <col min="3818" max="3818" width="10.140625" style="43" customWidth="1"/>
    <col min="3819" max="3819" width="12.7109375" style="43" customWidth="1"/>
    <col min="3820" max="3820" width="10.5703125" style="43" customWidth="1"/>
    <col min="3821" max="3821" width="13.42578125" style="43" customWidth="1"/>
    <col min="3822" max="3822" width="10.5703125" style="43" customWidth="1"/>
    <col min="3823" max="3823" width="12.28515625" style="43" customWidth="1"/>
    <col min="3824" max="3824" width="14" style="43" bestFit="1" customWidth="1"/>
    <col min="3825" max="3825" width="14.5703125" style="43" customWidth="1"/>
    <col min="3826" max="3826" width="10.7109375" style="43" bestFit="1" customWidth="1"/>
    <col min="3827" max="3827" width="11.140625" style="43" customWidth="1"/>
    <col min="3828" max="3828" width="23.7109375" style="43" customWidth="1"/>
    <col min="3829" max="3829" width="13" style="43" bestFit="1" customWidth="1"/>
    <col min="3830" max="3830" width="16.28515625" style="43" customWidth="1"/>
    <col min="3831" max="3831" width="9.28515625" style="43" customWidth="1"/>
    <col min="3832" max="3832" width="11" style="43" customWidth="1"/>
    <col min="3833" max="3833" width="12.85546875" style="43" customWidth="1"/>
    <col min="3834" max="3834" width="15.42578125" style="43" customWidth="1"/>
    <col min="3835" max="3835" width="11.42578125" style="43" customWidth="1"/>
    <col min="3836" max="3836" width="13.5703125" style="43" customWidth="1"/>
    <col min="3837" max="3837" width="11.85546875" style="43" customWidth="1"/>
    <col min="3838" max="3838" width="14.5703125" style="43" customWidth="1"/>
    <col min="3839" max="3840" width="11.5703125" style="43" customWidth="1"/>
    <col min="3841" max="3841" width="11.42578125" style="43" customWidth="1"/>
    <col min="3842" max="3842" width="13.42578125" style="43" customWidth="1"/>
    <col min="3843" max="3843" width="14.28515625" style="43" customWidth="1"/>
    <col min="3844" max="4071" width="9.140625" style="43"/>
    <col min="4072" max="4072" width="65.28515625" style="43" customWidth="1"/>
    <col min="4073" max="4073" width="6.42578125" style="43" bestFit="1" customWidth="1"/>
    <col min="4074" max="4074" width="10.140625" style="43" customWidth="1"/>
    <col min="4075" max="4075" width="12.7109375" style="43" customWidth="1"/>
    <col min="4076" max="4076" width="10.5703125" style="43" customWidth="1"/>
    <col min="4077" max="4077" width="13.42578125" style="43" customWidth="1"/>
    <col min="4078" max="4078" width="10.5703125" style="43" customWidth="1"/>
    <col min="4079" max="4079" width="12.28515625" style="43" customWidth="1"/>
    <col min="4080" max="4080" width="14" style="43" bestFit="1" customWidth="1"/>
    <col min="4081" max="4081" width="14.5703125" style="43" customWidth="1"/>
    <col min="4082" max="4082" width="10.7109375" style="43" bestFit="1" customWidth="1"/>
    <col min="4083" max="4083" width="11.140625" style="43" customWidth="1"/>
    <col min="4084" max="4084" width="23.7109375" style="43" customWidth="1"/>
    <col min="4085" max="4085" width="13" style="43" bestFit="1" customWidth="1"/>
    <col min="4086" max="4086" width="16.28515625" style="43" customWidth="1"/>
    <col min="4087" max="4087" width="9.28515625" style="43" customWidth="1"/>
    <col min="4088" max="4088" width="11" style="43" customWidth="1"/>
    <col min="4089" max="4089" width="12.85546875" style="43" customWidth="1"/>
    <col min="4090" max="4090" width="15.42578125" style="43" customWidth="1"/>
    <col min="4091" max="4091" width="11.42578125" style="43" customWidth="1"/>
    <col min="4092" max="4092" width="13.5703125" style="43" customWidth="1"/>
    <col min="4093" max="4093" width="11.85546875" style="43" customWidth="1"/>
    <col min="4094" max="4094" width="14.5703125" style="43" customWidth="1"/>
    <col min="4095" max="4096" width="11.5703125" style="43" customWidth="1"/>
    <col min="4097" max="4097" width="11.42578125" style="43" customWidth="1"/>
    <col min="4098" max="4098" width="13.42578125" style="43" customWidth="1"/>
    <col min="4099" max="4099" width="14.28515625" style="43" customWidth="1"/>
    <col min="4100" max="4327" width="9.140625" style="43"/>
    <col min="4328" max="4328" width="65.28515625" style="43" customWidth="1"/>
    <col min="4329" max="4329" width="6.42578125" style="43" bestFit="1" customWidth="1"/>
    <col min="4330" max="4330" width="10.140625" style="43" customWidth="1"/>
    <col min="4331" max="4331" width="12.7109375" style="43" customWidth="1"/>
    <col min="4332" max="4332" width="10.5703125" style="43" customWidth="1"/>
    <col min="4333" max="4333" width="13.42578125" style="43" customWidth="1"/>
    <col min="4334" max="4334" width="10.5703125" style="43" customWidth="1"/>
    <col min="4335" max="4335" width="12.28515625" style="43" customWidth="1"/>
    <col min="4336" max="4336" width="14" style="43" bestFit="1" customWidth="1"/>
    <col min="4337" max="4337" width="14.5703125" style="43" customWidth="1"/>
    <col min="4338" max="4338" width="10.7109375" style="43" bestFit="1" customWidth="1"/>
    <col min="4339" max="4339" width="11.140625" style="43" customWidth="1"/>
    <col min="4340" max="4340" width="23.7109375" style="43" customWidth="1"/>
    <col min="4341" max="4341" width="13" style="43" bestFit="1" customWidth="1"/>
    <col min="4342" max="4342" width="16.28515625" style="43" customWidth="1"/>
    <col min="4343" max="4343" width="9.28515625" style="43" customWidth="1"/>
    <col min="4344" max="4344" width="11" style="43" customWidth="1"/>
    <col min="4345" max="4345" width="12.85546875" style="43" customWidth="1"/>
    <col min="4346" max="4346" width="15.42578125" style="43" customWidth="1"/>
    <col min="4347" max="4347" width="11.42578125" style="43" customWidth="1"/>
    <col min="4348" max="4348" width="13.5703125" style="43" customWidth="1"/>
    <col min="4349" max="4349" width="11.85546875" style="43" customWidth="1"/>
    <col min="4350" max="4350" width="14.5703125" style="43" customWidth="1"/>
    <col min="4351" max="4352" width="11.5703125" style="43" customWidth="1"/>
    <col min="4353" max="4353" width="11.42578125" style="43" customWidth="1"/>
    <col min="4354" max="4354" width="13.42578125" style="43" customWidth="1"/>
    <col min="4355" max="4355" width="14.28515625" style="43" customWidth="1"/>
    <col min="4356" max="4583" width="9.140625" style="43"/>
    <col min="4584" max="4584" width="65.28515625" style="43" customWidth="1"/>
    <col min="4585" max="4585" width="6.42578125" style="43" bestFit="1" customWidth="1"/>
    <col min="4586" max="4586" width="10.140625" style="43" customWidth="1"/>
    <col min="4587" max="4587" width="12.7109375" style="43" customWidth="1"/>
    <col min="4588" max="4588" width="10.5703125" style="43" customWidth="1"/>
    <col min="4589" max="4589" width="13.42578125" style="43" customWidth="1"/>
    <col min="4590" max="4590" width="10.5703125" style="43" customWidth="1"/>
    <col min="4591" max="4591" width="12.28515625" style="43" customWidth="1"/>
    <col min="4592" max="4592" width="14" style="43" bestFit="1" customWidth="1"/>
    <col min="4593" max="4593" width="14.5703125" style="43" customWidth="1"/>
    <col min="4594" max="4594" width="10.7109375" style="43" bestFit="1" customWidth="1"/>
    <col min="4595" max="4595" width="11.140625" style="43" customWidth="1"/>
    <col min="4596" max="4596" width="23.7109375" style="43" customWidth="1"/>
    <col min="4597" max="4597" width="13" style="43" bestFit="1" customWidth="1"/>
    <col min="4598" max="4598" width="16.28515625" style="43" customWidth="1"/>
    <col min="4599" max="4599" width="9.28515625" style="43" customWidth="1"/>
    <col min="4600" max="4600" width="11" style="43" customWidth="1"/>
    <col min="4601" max="4601" width="12.85546875" style="43" customWidth="1"/>
    <col min="4602" max="4602" width="15.42578125" style="43" customWidth="1"/>
    <col min="4603" max="4603" width="11.42578125" style="43" customWidth="1"/>
    <col min="4604" max="4604" width="13.5703125" style="43" customWidth="1"/>
    <col min="4605" max="4605" width="11.85546875" style="43" customWidth="1"/>
    <col min="4606" max="4606" width="14.5703125" style="43" customWidth="1"/>
    <col min="4607" max="4608" width="11.5703125" style="43" customWidth="1"/>
    <col min="4609" max="4609" width="11.42578125" style="43" customWidth="1"/>
    <col min="4610" max="4610" width="13.42578125" style="43" customWidth="1"/>
    <col min="4611" max="4611" width="14.28515625" style="43" customWidth="1"/>
    <col min="4612" max="4839" width="9.140625" style="43"/>
    <col min="4840" max="4840" width="65.28515625" style="43" customWidth="1"/>
    <col min="4841" max="4841" width="6.42578125" style="43" bestFit="1" customWidth="1"/>
    <col min="4842" max="4842" width="10.140625" style="43" customWidth="1"/>
    <col min="4843" max="4843" width="12.7109375" style="43" customWidth="1"/>
    <col min="4844" max="4844" width="10.5703125" style="43" customWidth="1"/>
    <col min="4845" max="4845" width="13.42578125" style="43" customWidth="1"/>
    <col min="4846" max="4846" width="10.5703125" style="43" customWidth="1"/>
    <col min="4847" max="4847" width="12.28515625" style="43" customWidth="1"/>
    <col min="4848" max="4848" width="14" style="43" bestFit="1" customWidth="1"/>
    <col min="4849" max="4849" width="14.5703125" style="43" customWidth="1"/>
    <col min="4850" max="4850" width="10.7109375" style="43" bestFit="1" customWidth="1"/>
    <col min="4851" max="4851" width="11.140625" style="43" customWidth="1"/>
    <col min="4852" max="4852" width="23.7109375" style="43" customWidth="1"/>
    <col min="4853" max="4853" width="13" style="43" bestFit="1" customWidth="1"/>
    <col min="4854" max="4854" width="16.28515625" style="43" customWidth="1"/>
    <col min="4855" max="4855" width="9.28515625" style="43" customWidth="1"/>
    <col min="4856" max="4856" width="11" style="43" customWidth="1"/>
    <col min="4857" max="4857" width="12.85546875" style="43" customWidth="1"/>
    <col min="4858" max="4858" width="15.42578125" style="43" customWidth="1"/>
    <col min="4859" max="4859" width="11.42578125" style="43" customWidth="1"/>
    <col min="4860" max="4860" width="13.5703125" style="43" customWidth="1"/>
    <col min="4861" max="4861" width="11.85546875" style="43" customWidth="1"/>
    <col min="4862" max="4862" width="14.5703125" style="43" customWidth="1"/>
    <col min="4863" max="4864" width="11.5703125" style="43" customWidth="1"/>
    <col min="4865" max="4865" width="11.42578125" style="43" customWidth="1"/>
    <col min="4866" max="4866" width="13.42578125" style="43" customWidth="1"/>
    <col min="4867" max="4867" width="14.28515625" style="43" customWidth="1"/>
    <col min="4868" max="5095" width="9.140625" style="43"/>
    <col min="5096" max="5096" width="65.28515625" style="43" customWidth="1"/>
    <col min="5097" max="5097" width="6.42578125" style="43" bestFit="1" customWidth="1"/>
    <col min="5098" max="5098" width="10.140625" style="43" customWidth="1"/>
    <col min="5099" max="5099" width="12.7109375" style="43" customWidth="1"/>
    <col min="5100" max="5100" width="10.5703125" style="43" customWidth="1"/>
    <col min="5101" max="5101" width="13.42578125" style="43" customWidth="1"/>
    <col min="5102" max="5102" width="10.5703125" style="43" customWidth="1"/>
    <col min="5103" max="5103" width="12.28515625" style="43" customWidth="1"/>
    <col min="5104" max="5104" width="14" style="43" bestFit="1" customWidth="1"/>
    <col min="5105" max="5105" width="14.5703125" style="43" customWidth="1"/>
    <col min="5106" max="5106" width="10.7109375" style="43" bestFit="1" customWidth="1"/>
    <col min="5107" max="5107" width="11.140625" style="43" customWidth="1"/>
    <col min="5108" max="5108" width="23.7109375" style="43" customWidth="1"/>
    <col min="5109" max="5109" width="13" style="43" bestFit="1" customWidth="1"/>
    <col min="5110" max="5110" width="16.28515625" style="43" customWidth="1"/>
    <col min="5111" max="5111" width="9.28515625" style="43" customWidth="1"/>
    <col min="5112" max="5112" width="11" style="43" customWidth="1"/>
    <col min="5113" max="5113" width="12.85546875" style="43" customWidth="1"/>
    <col min="5114" max="5114" width="15.42578125" style="43" customWidth="1"/>
    <col min="5115" max="5115" width="11.42578125" style="43" customWidth="1"/>
    <col min="5116" max="5116" width="13.5703125" style="43" customWidth="1"/>
    <col min="5117" max="5117" width="11.85546875" style="43" customWidth="1"/>
    <col min="5118" max="5118" width="14.5703125" style="43" customWidth="1"/>
    <col min="5119" max="5120" width="11.5703125" style="43" customWidth="1"/>
    <col min="5121" max="5121" width="11.42578125" style="43" customWidth="1"/>
    <col min="5122" max="5122" width="13.42578125" style="43" customWidth="1"/>
    <col min="5123" max="5123" width="14.28515625" style="43" customWidth="1"/>
    <col min="5124" max="5351" width="9.140625" style="43"/>
    <col min="5352" max="5352" width="65.28515625" style="43" customWidth="1"/>
    <col min="5353" max="5353" width="6.42578125" style="43" bestFit="1" customWidth="1"/>
    <col min="5354" max="5354" width="10.140625" style="43" customWidth="1"/>
    <col min="5355" max="5355" width="12.7109375" style="43" customWidth="1"/>
    <col min="5356" max="5356" width="10.5703125" style="43" customWidth="1"/>
    <col min="5357" max="5357" width="13.42578125" style="43" customWidth="1"/>
    <col min="5358" max="5358" width="10.5703125" style="43" customWidth="1"/>
    <col min="5359" max="5359" width="12.28515625" style="43" customWidth="1"/>
    <col min="5360" max="5360" width="14" style="43" bestFit="1" customWidth="1"/>
    <col min="5361" max="5361" width="14.5703125" style="43" customWidth="1"/>
    <col min="5362" max="5362" width="10.7109375" style="43" bestFit="1" customWidth="1"/>
    <col min="5363" max="5363" width="11.140625" style="43" customWidth="1"/>
    <col min="5364" max="5364" width="23.7109375" style="43" customWidth="1"/>
    <col min="5365" max="5365" width="13" style="43" bestFit="1" customWidth="1"/>
    <col min="5366" max="5366" width="16.28515625" style="43" customWidth="1"/>
    <col min="5367" max="5367" width="9.28515625" style="43" customWidth="1"/>
    <col min="5368" max="5368" width="11" style="43" customWidth="1"/>
    <col min="5369" max="5369" width="12.85546875" style="43" customWidth="1"/>
    <col min="5370" max="5370" width="15.42578125" style="43" customWidth="1"/>
    <col min="5371" max="5371" width="11.42578125" style="43" customWidth="1"/>
    <col min="5372" max="5372" width="13.5703125" style="43" customWidth="1"/>
    <col min="5373" max="5373" width="11.85546875" style="43" customWidth="1"/>
    <col min="5374" max="5374" width="14.5703125" style="43" customWidth="1"/>
    <col min="5375" max="5376" width="11.5703125" style="43" customWidth="1"/>
    <col min="5377" max="5377" width="11.42578125" style="43" customWidth="1"/>
    <col min="5378" max="5378" width="13.42578125" style="43" customWidth="1"/>
    <col min="5379" max="5379" width="14.28515625" style="43" customWidth="1"/>
    <col min="5380" max="5607" width="9.140625" style="43"/>
    <col min="5608" max="5608" width="65.28515625" style="43" customWidth="1"/>
    <col min="5609" max="5609" width="6.42578125" style="43" bestFit="1" customWidth="1"/>
    <col min="5610" max="5610" width="10.140625" style="43" customWidth="1"/>
    <col min="5611" max="5611" width="12.7109375" style="43" customWidth="1"/>
    <col min="5612" max="5612" width="10.5703125" style="43" customWidth="1"/>
    <col min="5613" max="5613" width="13.42578125" style="43" customWidth="1"/>
    <col min="5614" max="5614" width="10.5703125" style="43" customWidth="1"/>
    <col min="5615" max="5615" width="12.28515625" style="43" customWidth="1"/>
    <col min="5616" max="5616" width="14" style="43" bestFit="1" customWidth="1"/>
    <col min="5617" max="5617" width="14.5703125" style="43" customWidth="1"/>
    <col min="5618" max="5618" width="10.7109375" style="43" bestFit="1" customWidth="1"/>
    <col min="5619" max="5619" width="11.140625" style="43" customWidth="1"/>
    <col min="5620" max="5620" width="23.7109375" style="43" customWidth="1"/>
    <col min="5621" max="5621" width="13" style="43" bestFit="1" customWidth="1"/>
    <col min="5622" max="5622" width="16.28515625" style="43" customWidth="1"/>
    <col min="5623" max="5623" width="9.28515625" style="43" customWidth="1"/>
    <col min="5624" max="5624" width="11" style="43" customWidth="1"/>
    <col min="5625" max="5625" width="12.85546875" style="43" customWidth="1"/>
    <col min="5626" max="5626" width="15.42578125" style="43" customWidth="1"/>
    <col min="5627" max="5627" width="11.42578125" style="43" customWidth="1"/>
    <col min="5628" max="5628" width="13.5703125" style="43" customWidth="1"/>
    <col min="5629" max="5629" width="11.85546875" style="43" customWidth="1"/>
    <col min="5630" max="5630" width="14.5703125" style="43" customWidth="1"/>
    <col min="5631" max="5632" width="11.5703125" style="43" customWidth="1"/>
    <col min="5633" max="5633" width="11.42578125" style="43" customWidth="1"/>
    <col min="5634" max="5634" width="13.42578125" style="43" customWidth="1"/>
    <col min="5635" max="5635" width="14.28515625" style="43" customWidth="1"/>
    <col min="5636" max="5863" width="9.140625" style="43"/>
    <col min="5864" max="5864" width="65.28515625" style="43" customWidth="1"/>
    <col min="5865" max="5865" width="6.42578125" style="43" bestFit="1" customWidth="1"/>
    <col min="5866" max="5866" width="10.140625" style="43" customWidth="1"/>
    <col min="5867" max="5867" width="12.7109375" style="43" customWidth="1"/>
    <col min="5868" max="5868" width="10.5703125" style="43" customWidth="1"/>
    <col min="5869" max="5869" width="13.42578125" style="43" customWidth="1"/>
    <col min="5870" max="5870" width="10.5703125" style="43" customWidth="1"/>
    <col min="5871" max="5871" width="12.28515625" style="43" customWidth="1"/>
    <col min="5872" max="5872" width="14" style="43" bestFit="1" customWidth="1"/>
    <col min="5873" max="5873" width="14.5703125" style="43" customWidth="1"/>
    <col min="5874" max="5874" width="10.7109375" style="43" bestFit="1" customWidth="1"/>
    <col min="5875" max="5875" width="11.140625" style="43" customWidth="1"/>
    <col min="5876" max="5876" width="23.7109375" style="43" customWidth="1"/>
    <col min="5877" max="5877" width="13" style="43" bestFit="1" customWidth="1"/>
    <col min="5878" max="5878" width="16.28515625" style="43" customWidth="1"/>
    <col min="5879" max="5879" width="9.28515625" style="43" customWidth="1"/>
    <col min="5880" max="5880" width="11" style="43" customWidth="1"/>
    <col min="5881" max="5881" width="12.85546875" style="43" customWidth="1"/>
    <col min="5882" max="5882" width="15.42578125" style="43" customWidth="1"/>
    <col min="5883" max="5883" width="11.42578125" style="43" customWidth="1"/>
    <col min="5884" max="5884" width="13.5703125" style="43" customWidth="1"/>
    <col min="5885" max="5885" width="11.85546875" style="43" customWidth="1"/>
    <col min="5886" max="5886" width="14.5703125" style="43" customWidth="1"/>
    <col min="5887" max="5888" width="11.5703125" style="43" customWidth="1"/>
    <col min="5889" max="5889" width="11.42578125" style="43" customWidth="1"/>
    <col min="5890" max="5890" width="13.42578125" style="43" customWidth="1"/>
    <col min="5891" max="5891" width="14.28515625" style="43" customWidth="1"/>
    <col min="5892" max="6119" width="9.140625" style="43"/>
    <col min="6120" max="6120" width="65.28515625" style="43" customWidth="1"/>
    <col min="6121" max="6121" width="6.42578125" style="43" bestFit="1" customWidth="1"/>
    <col min="6122" max="6122" width="10.140625" style="43" customWidth="1"/>
    <col min="6123" max="6123" width="12.7109375" style="43" customWidth="1"/>
    <col min="6124" max="6124" width="10.5703125" style="43" customWidth="1"/>
    <col min="6125" max="6125" width="13.42578125" style="43" customWidth="1"/>
    <col min="6126" max="6126" width="10.5703125" style="43" customWidth="1"/>
    <col min="6127" max="6127" width="12.28515625" style="43" customWidth="1"/>
    <col min="6128" max="6128" width="14" style="43" bestFit="1" customWidth="1"/>
    <col min="6129" max="6129" width="14.5703125" style="43" customWidth="1"/>
    <col min="6130" max="6130" width="10.7109375" style="43" bestFit="1" customWidth="1"/>
    <col min="6131" max="6131" width="11.140625" style="43" customWidth="1"/>
    <col min="6132" max="6132" width="23.7109375" style="43" customWidth="1"/>
    <col min="6133" max="6133" width="13" style="43" bestFit="1" customWidth="1"/>
    <col min="6134" max="6134" width="16.28515625" style="43" customWidth="1"/>
    <col min="6135" max="6135" width="9.28515625" style="43" customWidth="1"/>
    <col min="6136" max="6136" width="11" style="43" customWidth="1"/>
    <col min="6137" max="6137" width="12.85546875" style="43" customWidth="1"/>
    <col min="6138" max="6138" width="15.42578125" style="43" customWidth="1"/>
    <col min="6139" max="6139" width="11.42578125" style="43" customWidth="1"/>
    <col min="6140" max="6140" width="13.5703125" style="43" customWidth="1"/>
    <col min="6141" max="6141" width="11.85546875" style="43" customWidth="1"/>
    <col min="6142" max="6142" width="14.5703125" style="43" customWidth="1"/>
    <col min="6143" max="6144" width="11.5703125" style="43" customWidth="1"/>
    <col min="6145" max="6145" width="11.42578125" style="43" customWidth="1"/>
    <col min="6146" max="6146" width="13.42578125" style="43" customWidth="1"/>
    <col min="6147" max="6147" width="14.28515625" style="43" customWidth="1"/>
    <col min="6148" max="6375" width="9.140625" style="43"/>
    <col min="6376" max="6376" width="65.28515625" style="43" customWidth="1"/>
    <col min="6377" max="6377" width="6.42578125" style="43" bestFit="1" customWidth="1"/>
    <col min="6378" max="6378" width="10.140625" style="43" customWidth="1"/>
    <col min="6379" max="6379" width="12.7109375" style="43" customWidth="1"/>
    <col min="6380" max="6380" width="10.5703125" style="43" customWidth="1"/>
    <col min="6381" max="6381" width="13.42578125" style="43" customWidth="1"/>
    <col min="6382" max="6382" width="10.5703125" style="43" customWidth="1"/>
    <col min="6383" max="6383" width="12.28515625" style="43" customWidth="1"/>
    <col min="6384" max="6384" width="14" style="43" bestFit="1" customWidth="1"/>
    <col min="6385" max="6385" width="14.5703125" style="43" customWidth="1"/>
    <col min="6386" max="6386" width="10.7109375" style="43" bestFit="1" customWidth="1"/>
    <col min="6387" max="6387" width="11.140625" style="43" customWidth="1"/>
    <col min="6388" max="6388" width="23.7109375" style="43" customWidth="1"/>
    <col min="6389" max="6389" width="13" style="43" bestFit="1" customWidth="1"/>
    <col min="6390" max="6390" width="16.28515625" style="43" customWidth="1"/>
    <col min="6391" max="6391" width="9.28515625" style="43" customWidth="1"/>
    <col min="6392" max="6392" width="11" style="43" customWidth="1"/>
    <col min="6393" max="6393" width="12.85546875" style="43" customWidth="1"/>
    <col min="6394" max="6394" width="15.42578125" style="43" customWidth="1"/>
    <col min="6395" max="6395" width="11.42578125" style="43" customWidth="1"/>
    <col min="6396" max="6396" width="13.5703125" style="43" customWidth="1"/>
    <col min="6397" max="6397" width="11.85546875" style="43" customWidth="1"/>
    <col min="6398" max="6398" width="14.5703125" style="43" customWidth="1"/>
    <col min="6399" max="6400" width="11.5703125" style="43" customWidth="1"/>
    <col min="6401" max="6401" width="11.42578125" style="43" customWidth="1"/>
    <col min="6402" max="6402" width="13.42578125" style="43" customWidth="1"/>
    <col min="6403" max="6403" width="14.28515625" style="43" customWidth="1"/>
    <col min="6404" max="6631" width="9.140625" style="43"/>
    <col min="6632" max="6632" width="65.28515625" style="43" customWidth="1"/>
    <col min="6633" max="6633" width="6.42578125" style="43" bestFit="1" customWidth="1"/>
    <col min="6634" max="6634" width="10.140625" style="43" customWidth="1"/>
    <col min="6635" max="6635" width="12.7109375" style="43" customWidth="1"/>
    <col min="6636" max="6636" width="10.5703125" style="43" customWidth="1"/>
    <col min="6637" max="6637" width="13.42578125" style="43" customWidth="1"/>
    <col min="6638" max="6638" width="10.5703125" style="43" customWidth="1"/>
    <col min="6639" max="6639" width="12.28515625" style="43" customWidth="1"/>
    <col min="6640" max="6640" width="14" style="43" bestFit="1" customWidth="1"/>
    <col min="6641" max="6641" width="14.5703125" style="43" customWidth="1"/>
    <col min="6642" max="6642" width="10.7109375" style="43" bestFit="1" customWidth="1"/>
    <col min="6643" max="6643" width="11.140625" style="43" customWidth="1"/>
    <col min="6644" max="6644" width="23.7109375" style="43" customWidth="1"/>
    <col min="6645" max="6645" width="13" style="43" bestFit="1" customWidth="1"/>
    <col min="6646" max="6646" width="16.28515625" style="43" customWidth="1"/>
    <col min="6647" max="6647" width="9.28515625" style="43" customWidth="1"/>
    <col min="6648" max="6648" width="11" style="43" customWidth="1"/>
    <col min="6649" max="6649" width="12.85546875" style="43" customWidth="1"/>
    <col min="6650" max="6650" width="15.42578125" style="43" customWidth="1"/>
    <col min="6651" max="6651" width="11.42578125" style="43" customWidth="1"/>
    <col min="6652" max="6652" width="13.5703125" style="43" customWidth="1"/>
    <col min="6653" max="6653" width="11.85546875" style="43" customWidth="1"/>
    <col min="6654" max="6654" width="14.5703125" style="43" customWidth="1"/>
    <col min="6655" max="6656" width="11.5703125" style="43" customWidth="1"/>
    <col min="6657" max="6657" width="11.42578125" style="43" customWidth="1"/>
    <col min="6658" max="6658" width="13.42578125" style="43" customWidth="1"/>
    <col min="6659" max="6659" width="14.28515625" style="43" customWidth="1"/>
    <col min="6660" max="6887" width="9.140625" style="43"/>
    <col min="6888" max="6888" width="65.28515625" style="43" customWidth="1"/>
    <col min="6889" max="6889" width="6.42578125" style="43" bestFit="1" customWidth="1"/>
    <col min="6890" max="6890" width="10.140625" style="43" customWidth="1"/>
    <col min="6891" max="6891" width="12.7109375" style="43" customWidth="1"/>
    <col min="6892" max="6892" width="10.5703125" style="43" customWidth="1"/>
    <col min="6893" max="6893" width="13.42578125" style="43" customWidth="1"/>
    <col min="6894" max="6894" width="10.5703125" style="43" customWidth="1"/>
    <col min="6895" max="6895" width="12.28515625" style="43" customWidth="1"/>
    <col min="6896" max="6896" width="14" style="43" bestFit="1" customWidth="1"/>
    <col min="6897" max="6897" width="14.5703125" style="43" customWidth="1"/>
    <col min="6898" max="6898" width="10.7109375" style="43" bestFit="1" customWidth="1"/>
    <col min="6899" max="6899" width="11.140625" style="43" customWidth="1"/>
    <col min="6900" max="6900" width="23.7109375" style="43" customWidth="1"/>
    <col min="6901" max="6901" width="13" style="43" bestFit="1" customWidth="1"/>
    <col min="6902" max="6902" width="16.28515625" style="43" customWidth="1"/>
    <col min="6903" max="6903" width="9.28515625" style="43" customWidth="1"/>
    <col min="6904" max="6904" width="11" style="43" customWidth="1"/>
    <col min="6905" max="6905" width="12.85546875" style="43" customWidth="1"/>
    <col min="6906" max="6906" width="15.42578125" style="43" customWidth="1"/>
    <col min="6907" max="6907" width="11.42578125" style="43" customWidth="1"/>
    <col min="6908" max="6908" width="13.5703125" style="43" customWidth="1"/>
    <col min="6909" max="6909" width="11.85546875" style="43" customWidth="1"/>
    <col min="6910" max="6910" width="14.5703125" style="43" customWidth="1"/>
    <col min="6911" max="6912" width="11.5703125" style="43" customWidth="1"/>
    <col min="6913" max="6913" width="11.42578125" style="43" customWidth="1"/>
    <col min="6914" max="6914" width="13.42578125" style="43" customWidth="1"/>
    <col min="6915" max="6915" width="14.28515625" style="43" customWidth="1"/>
    <col min="6916" max="7143" width="9.140625" style="43"/>
    <col min="7144" max="7144" width="65.28515625" style="43" customWidth="1"/>
    <col min="7145" max="7145" width="6.42578125" style="43" bestFit="1" customWidth="1"/>
    <col min="7146" max="7146" width="10.140625" style="43" customWidth="1"/>
    <col min="7147" max="7147" width="12.7109375" style="43" customWidth="1"/>
    <col min="7148" max="7148" width="10.5703125" style="43" customWidth="1"/>
    <col min="7149" max="7149" width="13.42578125" style="43" customWidth="1"/>
    <col min="7150" max="7150" width="10.5703125" style="43" customWidth="1"/>
    <col min="7151" max="7151" width="12.28515625" style="43" customWidth="1"/>
    <col min="7152" max="7152" width="14" style="43" bestFit="1" customWidth="1"/>
    <col min="7153" max="7153" width="14.5703125" style="43" customWidth="1"/>
    <col min="7154" max="7154" width="10.7109375" style="43" bestFit="1" customWidth="1"/>
    <col min="7155" max="7155" width="11.140625" style="43" customWidth="1"/>
    <col min="7156" max="7156" width="23.7109375" style="43" customWidth="1"/>
    <col min="7157" max="7157" width="13" style="43" bestFit="1" customWidth="1"/>
    <col min="7158" max="7158" width="16.28515625" style="43" customWidth="1"/>
    <col min="7159" max="7159" width="9.28515625" style="43" customWidth="1"/>
    <col min="7160" max="7160" width="11" style="43" customWidth="1"/>
    <col min="7161" max="7161" width="12.85546875" style="43" customWidth="1"/>
    <col min="7162" max="7162" width="15.42578125" style="43" customWidth="1"/>
    <col min="7163" max="7163" width="11.42578125" style="43" customWidth="1"/>
    <col min="7164" max="7164" width="13.5703125" style="43" customWidth="1"/>
    <col min="7165" max="7165" width="11.85546875" style="43" customWidth="1"/>
    <col min="7166" max="7166" width="14.5703125" style="43" customWidth="1"/>
    <col min="7167" max="7168" width="11.5703125" style="43" customWidth="1"/>
    <col min="7169" max="7169" width="11.42578125" style="43" customWidth="1"/>
    <col min="7170" max="7170" width="13.42578125" style="43" customWidth="1"/>
    <col min="7171" max="7171" width="14.28515625" style="43" customWidth="1"/>
    <col min="7172" max="7399" width="9.140625" style="43"/>
    <col min="7400" max="7400" width="65.28515625" style="43" customWidth="1"/>
    <col min="7401" max="7401" width="6.42578125" style="43" bestFit="1" customWidth="1"/>
    <col min="7402" max="7402" width="10.140625" style="43" customWidth="1"/>
    <col min="7403" max="7403" width="12.7109375" style="43" customWidth="1"/>
    <col min="7404" max="7404" width="10.5703125" style="43" customWidth="1"/>
    <col min="7405" max="7405" width="13.42578125" style="43" customWidth="1"/>
    <col min="7406" max="7406" width="10.5703125" style="43" customWidth="1"/>
    <col min="7407" max="7407" width="12.28515625" style="43" customWidth="1"/>
    <col min="7408" max="7408" width="14" style="43" bestFit="1" customWidth="1"/>
    <col min="7409" max="7409" width="14.5703125" style="43" customWidth="1"/>
    <col min="7410" max="7410" width="10.7109375" style="43" bestFit="1" customWidth="1"/>
    <col min="7411" max="7411" width="11.140625" style="43" customWidth="1"/>
    <col min="7412" max="7412" width="23.7109375" style="43" customWidth="1"/>
    <col min="7413" max="7413" width="13" style="43" bestFit="1" customWidth="1"/>
    <col min="7414" max="7414" width="16.28515625" style="43" customWidth="1"/>
    <col min="7415" max="7415" width="9.28515625" style="43" customWidth="1"/>
    <col min="7416" max="7416" width="11" style="43" customWidth="1"/>
    <col min="7417" max="7417" width="12.85546875" style="43" customWidth="1"/>
    <col min="7418" max="7418" width="15.42578125" style="43" customWidth="1"/>
    <col min="7419" max="7419" width="11.42578125" style="43" customWidth="1"/>
    <col min="7420" max="7420" width="13.5703125" style="43" customWidth="1"/>
    <col min="7421" max="7421" width="11.85546875" style="43" customWidth="1"/>
    <col min="7422" max="7422" width="14.5703125" style="43" customWidth="1"/>
    <col min="7423" max="7424" width="11.5703125" style="43" customWidth="1"/>
    <col min="7425" max="7425" width="11.42578125" style="43" customWidth="1"/>
    <col min="7426" max="7426" width="13.42578125" style="43" customWidth="1"/>
    <col min="7427" max="7427" width="14.28515625" style="43" customWidth="1"/>
    <col min="7428" max="7655" width="9.140625" style="43"/>
    <col min="7656" max="7656" width="65.28515625" style="43" customWidth="1"/>
    <col min="7657" max="7657" width="6.42578125" style="43" bestFit="1" customWidth="1"/>
    <col min="7658" max="7658" width="10.140625" style="43" customWidth="1"/>
    <col min="7659" max="7659" width="12.7109375" style="43" customWidth="1"/>
    <col min="7660" max="7660" width="10.5703125" style="43" customWidth="1"/>
    <col min="7661" max="7661" width="13.42578125" style="43" customWidth="1"/>
    <col min="7662" max="7662" width="10.5703125" style="43" customWidth="1"/>
    <col min="7663" max="7663" width="12.28515625" style="43" customWidth="1"/>
    <col min="7664" max="7664" width="14" style="43" bestFit="1" customWidth="1"/>
    <col min="7665" max="7665" width="14.5703125" style="43" customWidth="1"/>
    <col min="7666" max="7666" width="10.7109375" style="43" bestFit="1" customWidth="1"/>
    <col min="7667" max="7667" width="11.140625" style="43" customWidth="1"/>
    <col min="7668" max="7668" width="23.7109375" style="43" customWidth="1"/>
    <col min="7669" max="7669" width="13" style="43" bestFit="1" customWidth="1"/>
    <col min="7670" max="7670" width="16.28515625" style="43" customWidth="1"/>
    <col min="7671" max="7671" width="9.28515625" style="43" customWidth="1"/>
    <col min="7672" max="7672" width="11" style="43" customWidth="1"/>
    <col min="7673" max="7673" width="12.85546875" style="43" customWidth="1"/>
    <col min="7674" max="7674" width="15.42578125" style="43" customWidth="1"/>
    <col min="7675" max="7675" width="11.42578125" style="43" customWidth="1"/>
    <col min="7676" max="7676" width="13.5703125" style="43" customWidth="1"/>
    <col min="7677" max="7677" width="11.85546875" style="43" customWidth="1"/>
    <col min="7678" max="7678" width="14.5703125" style="43" customWidth="1"/>
    <col min="7679" max="7680" width="11.5703125" style="43" customWidth="1"/>
    <col min="7681" max="7681" width="11.42578125" style="43" customWidth="1"/>
    <col min="7682" max="7682" width="13.42578125" style="43" customWidth="1"/>
    <col min="7683" max="7683" width="14.28515625" style="43" customWidth="1"/>
    <col min="7684" max="7911" width="9.140625" style="43"/>
    <col min="7912" max="7912" width="65.28515625" style="43" customWidth="1"/>
    <col min="7913" max="7913" width="6.42578125" style="43" bestFit="1" customWidth="1"/>
    <col min="7914" max="7914" width="10.140625" style="43" customWidth="1"/>
    <col min="7915" max="7915" width="12.7109375" style="43" customWidth="1"/>
    <col min="7916" max="7916" width="10.5703125" style="43" customWidth="1"/>
    <col min="7917" max="7917" width="13.42578125" style="43" customWidth="1"/>
    <col min="7918" max="7918" width="10.5703125" style="43" customWidth="1"/>
    <col min="7919" max="7919" width="12.28515625" style="43" customWidth="1"/>
    <col min="7920" max="7920" width="14" style="43" bestFit="1" customWidth="1"/>
    <col min="7921" max="7921" width="14.5703125" style="43" customWidth="1"/>
    <col min="7922" max="7922" width="10.7109375" style="43" bestFit="1" customWidth="1"/>
    <col min="7923" max="7923" width="11.140625" style="43" customWidth="1"/>
    <col min="7924" max="7924" width="23.7109375" style="43" customWidth="1"/>
    <col min="7925" max="7925" width="13" style="43" bestFit="1" customWidth="1"/>
    <col min="7926" max="7926" width="16.28515625" style="43" customWidth="1"/>
    <col min="7927" max="7927" width="9.28515625" style="43" customWidth="1"/>
    <col min="7928" max="7928" width="11" style="43" customWidth="1"/>
    <col min="7929" max="7929" width="12.85546875" style="43" customWidth="1"/>
    <col min="7930" max="7930" width="15.42578125" style="43" customWidth="1"/>
    <col min="7931" max="7931" width="11.42578125" style="43" customWidth="1"/>
    <col min="7932" max="7932" width="13.5703125" style="43" customWidth="1"/>
    <col min="7933" max="7933" width="11.85546875" style="43" customWidth="1"/>
    <col min="7934" max="7934" width="14.5703125" style="43" customWidth="1"/>
    <col min="7935" max="7936" width="11.5703125" style="43" customWidth="1"/>
    <col min="7937" max="7937" width="11.42578125" style="43" customWidth="1"/>
    <col min="7938" max="7938" width="13.42578125" style="43" customWidth="1"/>
    <col min="7939" max="7939" width="14.28515625" style="43" customWidth="1"/>
    <col min="7940" max="8167" width="9.140625" style="43"/>
    <col min="8168" max="8168" width="65.28515625" style="43" customWidth="1"/>
    <col min="8169" max="8169" width="6.42578125" style="43" bestFit="1" customWidth="1"/>
    <col min="8170" max="8170" width="10.140625" style="43" customWidth="1"/>
    <col min="8171" max="8171" width="12.7109375" style="43" customWidth="1"/>
    <col min="8172" max="8172" width="10.5703125" style="43" customWidth="1"/>
    <col min="8173" max="8173" width="13.42578125" style="43" customWidth="1"/>
    <col min="8174" max="8174" width="10.5703125" style="43" customWidth="1"/>
    <col min="8175" max="8175" width="12.28515625" style="43" customWidth="1"/>
    <col min="8176" max="8176" width="14" style="43" bestFit="1" customWidth="1"/>
    <col min="8177" max="8177" width="14.5703125" style="43" customWidth="1"/>
    <col min="8178" max="8178" width="10.7109375" style="43" bestFit="1" customWidth="1"/>
    <col min="8179" max="8179" width="11.140625" style="43" customWidth="1"/>
    <col min="8180" max="8180" width="23.7109375" style="43" customWidth="1"/>
    <col min="8181" max="8181" width="13" style="43" bestFit="1" customWidth="1"/>
    <col min="8182" max="8182" width="16.28515625" style="43" customWidth="1"/>
    <col min="8183" max="8183" width="9.28515625" style="43" customWidth="1"/>
    <col min="8184" max="8184" width="11" style="43" customWidth="1"/>
    <col min="8185" max="8185" width="12.85546875" style="43" customWidth="1"/>
    <col min="8186" max="8186" width="15.42578125" style="43" customWidth="1"/>
    <col min="8187" max="8187" width="11.42578125" style="43" customWidth="1"/>
    <col min="8188" max="8188" width="13.5703125" style="43" customWidth="1"/>
    <col min="8189" max="8189" width="11.85546875" style="43" customWidth="1"/>
    <col min="8190" max="8190" width="14.5703125" style="43" customWidth="1"/>
    <col min="8191" max="8192" width="11.5703125" style="43" customWidth="1"/>
    <col min="8193" max="8193" width="11.42578125" style="43" customWidth="1"/>
    <col min="8194" max="8194" width="13.42578125" style="43" customWidth="1"/>
    <col min="8195" max="8195" width="14.28515625" style="43" customWidth="1"/>
    <col min="8196" max="8423" width="9.140625" style="43"/>
    <col min="8424" max="8424" width="65.28515625" style="43" customWidth="1"/>
    <col min="8425" max="8425" width="6.42578125" style="43" bestFit="1" customWidth="1"/>
    <col min="8426" max="8426" width="10.140625" style="43" customWidth="1"/>
    <col min="8427" max="8427" width="12.7109375" style="43" customWidth="1"/>
    <col min="8428" max="8428" width="10.5703125" style="43" customWidth="1"/>
    <col min="8429" max="8429" width="13.42578125" style="43" customWidth="1"/>
    <col min="8430" max="8430" width="10.5703125" style="43" customWidth="1"/>
    <col min="8431" max="8431" width="12.28515625" style="43" customWidth="1"/>
    <col min="8432" max="8432" width="14" style="43" bestFit="1" customWidth="1"/>
    <col min="8433" max="8433" width="14.5703125" style="43" customWidth="1"/>
    <col min="8434" max="8434" width="10.7109375" style="43" bestFit="1" customWidth="1"/>
    <col min="8435" max="8435" width="11.140625" style="43" customWidth="1"/>
    <col min="8436" max="8436" width="23.7109375" style="43" customWidth="1"/>
    <col min="8437" max="8437" width="13" style="43" bestFit="1" customWidth="1"/>
    <col min="8438" max="8438" width="16.28515625" style="43" customWidth="1"/>
    <col min="8439" max="8439" width="9.28515625" style="43" customWidth="1"/>
    <col min="8440" max="8440" width="11" style="43" customWidth="1"/>
    <col min="8441" max="8441" width="12.85546875" style="43" customWidth="1"/>
    <col min="8442" max="8442" width="15.42578125" style="43" customWidth="1"/>
    <col min="8443" max="8443" width="11.42578125" style="43" customWidth="1"/>
    <col min="8444" max="8444" width="13.5703125" style="43" customWidth="1"/>
    <col min="8445" max="8445" width="11.85546875" style="43" customWidth="1"/>
    <col min="8446" max="8446" width="14.5703125" style="43" customWidth="1"/>
    <col min="8447" max="8448" width="11.5703125" style="43" customWidth="1"/>
    <col min="8449" max="8449" width="11.42578125" style="43" customWidth="1"/>
    <col min="8450" max="8450" width="13.42578125" style="43" customWidth="1"/>
    <col min="8451" max="8451" width="14.28515625" style="43" customWidth="1"/>
    <col min="8452" max="8679" width="9.140625" style="43"/>
    <col min="8680" max="8680" width="65.28515625" style="43" customWidth="1"/>
    <col min="8681" max="8681" width="6.42578125" style="43" bestFit="1" customWidth="1"/>
    <col min="8682" max="8682" width="10.140625" style="43" customWidth="1"/>
    <col min="8683" max="8683" width="12.7109375" style="43" customWidth="1"/>
    <col min="8684" max="8684" width="10.5703125" style="43" customWidth="1"/>
    <col min="8685" max="8685" width="13.42578125" style="43" customWidth="1"/>
    <col min="8686" max="8686" width="10.5703125" style="43" customWidth="1"/>
    <col min="8687" max="8687" width="12.28515625" style="43" customWidth="1"/>
    <col min="8688" max="8688" width="14" style="43" bestFit="1" customWidth="1"/>
    <col min="8689" max="8689" width="14.5703125" style="43" customWidth="1"/>
    <col min="8690" max="8690" width="10.7109375" style="43" bestFit="1" customWidth="1"/>
    <col min="8691" max="8691" width="11.140625" style="43" customWidth="1"/>
    <col min="8692" max="8692" width="23.7109375" style="43" customWidth="1"/>
    <col min="8693" max="8693" width="13" style="43" bestFit="1" customWidth="1"/>
    <col min="8694" max="8694" width="16.28515625" style="43" customWidth="1"/>
    <col min="8695" max="8695" width="9.28515625" style="43" customWidth="1"/>
    <col min="8696" max="8696" width="11" style="43" customWidth="1"/>
    <col min="8697" max="8697" width="12.85546875" style="43" customWidth="1"/>
    <col min="8698" max="8698" width="15.42578125" style="43" customWidth="1"/>
    <col min="8699" max="8699" width="11.42578125" style="43" customWidth="1"/>
    <col min="8700" max="8700" width="13.5703125" style="43" customWidth="1"/>
    <col min="8701" max="8701" width="11.85546875" style="43" customWidth="1"/>
    <col min="8702" max="8702" width="14.5703125" style="43" customWidth="1"/>
    <col min="8703" max="8704" width="11.5703125" style="43" customWidth="1"/>
    <col min="8705" max="8705" width="11.42578125" style="43" customWidth="1"/>
    <col min="8706" max="8706" width="13.42578125" style="43" customWidth="1"/>
    <col min="8707" max="8707" width="14.28515625" style="43" customWidth="1"/>
    <col min="8708" max="8935" width="9.140625" style="43"/>
    <col min="8936" max="8936" width="65.28515625" style="43" customWidth="1"/>
    <col min="8937" max="8937" width="6.42578125" style="43" bestFit="1" customWidth="1"/>
    <col min="8938" max="8938" width="10.140625" style="43" customWidth="1"/>
    <col min="8939" max="8939" width="12.7109375" style="43" customWidth="1"/>
    <col min="8940" max="8940" width="10.5703125" style="43" customWidth="1"/>
    <col min="8941" max="8941" width="13.42578125" style="43" customWidth="1"/>
    <col min="8942" max="8942" width="10.5703125" style="43" customWidth="1"/>
    <col min="8943" max="8943" width="12.28515625" style="43" customWidth="1"/>
    <col min="8944" max="8944" width="14" style="43" bestFit="1" customWidth="1"/>
    <col min="8945" max="8945" width="14.5703125" style="43" customWidth="1"/>
    <col min="8946" max="8946" width="10.7109375" style="43" bestFit="1" customWidth="1"/>
    <col min="8947" max="8947" width="11.140625" style="43" customWidth="1"/>
    <col min="8948" max="8948" width="23.7109375" style="43" customWidth="1"/>
    <col min="8949" max="8949" width="13" style="43" bestFit="1" customWidth="1"/>
    <col min="8950" max="8950" width="16.28515625" style="43" customWidth="1"/>
    <col min="8951" max="8951" width="9.28515625" style="43" customWidth="1"/>
    <col min="8952" max="8952" width="11" style="43" customWidth="1"/>
    <col min="8953" max="8953" width="12.85546875" style="43" customWidth="1"/>
    <col min="8954" max="8954" width="15.42578125" style="43" customWidth="1"/>
    <col min="8955" max="8955" width="11.42578125" style="43" customWidth="1"/>
    <col min="8956" max="8956" width="13.5703125" style="43" customWidth="1"/>
    <col min="8957" max="8957" width="11.85546875" style="43" customWidth="1"/>
    <col min="8958" max="8958" width="14.5703125" style="43" customWidth="1"/>
    <col min="8959" max="8960" width="11.5703125" style="43" customWidth="1"/>
    <col min="8961" max="8961" width="11.42578125" style="43" customWidth="1"/>
    <col min="8962" max="8962" width="13.42578125" style="43" customWidth="1"/>
    <col min="8963" max="8963" width="14.28515625" style="43" customWidth="1"/>
    <col min="8964" max="9191" width="9.140625" style="43"/>
    <col min="9192" max="9192" width="65.28515625" style="43" customWidth="1"/>
    <col min="9193" max="9193" width="6.42578125" style="43" bestFit="1" customWidth="1"/>
    <col min="9194" max="9194" width="10.140625" style="43" customWidth="1"/>
    <col min="9195" max="9195" width="12.7109375" style="43" customWidth="1"/>
    <col min="9196" max="9196" width="10.5703125" style="43" customWidth="1"/>
    <col min="9197" max="9197" width="13.42578125" style="43" customWidth="1"/>
    <col min="9198" max="9198" width="10.5703125" style="43" customWidth="1"/>
    <col min="9199" max="9199" width="12.28515625" style="43" customWidth="1"/>
    <col min="9200" max="9200" width="14" style="43" bestFit="1" customWidth="1"/>
    <col min="9201" max="9201" width="14.5703125" style="43" customWidth="1"/>
    <col min="9202" max="9202" width="10.7109375" style="43" bestFit="1" customWidth="1"/>
    <col min="9203" max="9203" width="11.140625" style="43" customWidth="1"/>
    <col min="9204" max="9204" width="23.7109375" style="43" customWidth="1"/>
    <col min="9205" max="9205" width="13" style="43" bestFit="1" customWidth="1"/>
    <col min="9206" max="9206" width="16.28515625" style="43" customWidth="1"/>
    <col min="9207" max="9207" width="9.28515625" style="43" customWidth="1"/>
    <col min="9208" max="9208" width="11" style="43" customWidth="1"/>
    <col min="9209" max="9209" width="12.85546875" style="43" customWidth="1"/>
    <col min="9210" max="9210" width="15.42578125" style="43" customWidth="1"/>
    <col min="9211" max="9211" width="11.42578125" style="43" customWidth="1"/>
    <col min="9212" max="9212" width="13.5703125" style="43" customWidth="1"/>
    <col min="9213" max="9213" width="11.85546875" style="43" customWidth="1"/>
    <col min="9214" max="9214" width="14.5703125" style="43" customWidth="1"/>
    <col min="9215" max="9216" width="11.5703125" style="43" customWidth="1"/>
    <col min="9217" max="9217" width="11.42578125" style="43" customWidth="1"/>
    <col min="9218" max="9218" width="13.42578125" style="43" customWidth="1"/>
    <col min="9219" max="9219" width="14.28515625" style="43" customWidth="1"/>
    <col min="9220" max="9447" width="9.140625" style="43"/>
    <col min="9448" max="9448" width="65.28515625" style="43" customWidth="1"/>
    <col min="9449" max="9449" width="6.42578125" style="43" bestFit="1" customWidth="1"/>
    <col min="9450" max="9450" width="10.140625" style="43" customWidth="1"/>
    <col min="9451" max="9451" width="12.7109375" style="43" customWidth="1"/>
    <col min="9452" max="9452" width="10.5703125" style="43" customWidth="1"/>
    <col min="9453" max="9453" width="13.42578125" style="43" customWidth="1"/>
    <col min="9454" max="9454" width="10.5703125" style="43" customWidth="1"/>
    <col min="9455" max="9455" width="12.28515625" style="43" customWidth="1"/>
    <col min="9456" max="9456" width="14" style="43" bestFit="1" customWidth="1"/>
    <col min="9457" max="9457" width="14.5703125" style="43" customWidth="1"/>
    <col min="9458" max="9458" width="10.7109375" style="43" bestFit="1" customWidth="1"/>
    <col min="9459" max="9459" width="11.140625" style="43" customWidth="1"/>
    <col min="9460" max="9460" width="23.7109375" style="43" customWidth="1"/>
    <col min="9461" max="9461" width="13" style="43" bestFit="1" customWidth="1"/>
    <col min="9462" max="9462" width="16.28515625" style="43" customWidth="1"/>
    <col min="9463" max="9463" width="9.28515625" style="43" customWidth="1"/>
    <col min="9464" max="9464" width="11" style="43" customWidth="1"/>
    <col min="9465" max="9465" width="12.85546875" style="43" customWidth="1"/>
    <col min="9466" max="9466" width="15.42578125" style="43" customWidth="1"/>
    <col min="9467" max="9467" width="11.42578125" style="43" customWidth="1"/>
    <col min="9468" max="9468" width="13.5703125" style="43" customWidth="1"/>
    <col min="9469" max="9469" width="11.85546875" style="43" customWidth="1"/>
    <col min="9470" max="9470" width="14.5703125" style="43" customWidth="1"/>
    <col min="9471" max="9472" width="11.5703125" style="43" customWidth="1"/>
    <col min="9473" max="9473" width="11.42578125" style="43" customWidth="1"/>
    <col min="9474" max="9474" width="13.42578125" style="43" customWidth="1"/>
    <col min="9475" max="9475" width="14.28515625" style="43" customWidth="1"/>
    <col min="9476" max="9703" width="9.140625" style="43"/>
    <col min="9704" max="9704" width="65.28515625" style="43" customWidth="1"/>
    <col min="9705" max="9705" width="6.42578125" style="43" bestFit="1" customWidth="1"/>
    <col min="9706" max="9706" width="10.140625" style="43" customWidth="1"/>
    <col min="9707" max="9707" width="12.7109375" style="43" customWidth="1"/>
    <col min="9708" max="9708" width="10.5703125" style="43" customWidth="1"/>
    <col min="9709" max="9709" width="13.42578125" style="43" customWidth="1"/>
    <col min="9710" max="9710" width="10.5703125" style="43" customWidth="1"/>
    <col min="9711" max="9711" width="12.28515625" style="43" customWidth="1"/>
    <col min="9712" max="9712" width="14" style="43" bestFit="1" customWidth="1"/>
    <col min="9713" max="9713" width="14.5703125" style="43" customWidth="1"/>
    <col min="9714" max="9714" width="10.7109375" style="43" bestFit="1" customWidth="1"/>
    <col min="9715" max="9715" width="11.140625" style="43" customWidth="1"/>
    <col min="9716" max="9716" width="23.7109375" style="43" customWidth="1"/>
    <col min="9717" max="9717" width="13" style="43" bestFit="1" customWidth="1"/>
    <col min="9718" max="9718" width="16.28515625" style="43" customWidth="1"/>
    <col min="9719" max="9719" width="9.28515625" style="43" customWidth="1"/>
    <col min="9720" max="9720" width="11" style="43" customWidth="1"/>
    <col min="9721" max="9721" width="12.85546875" style="43" customWidth="1"/>
    <col min="9722" max="9722" width="15.42578125" style="43" customWidth="1"/>
    <col min="9723" max="9723" width="11.42578125" style="43" customWidth="1"/>
    <col min="9724" max="9724" width="13.5703125" style="43" customWidth="1"/>
    <col min="9725" max="9725" width="11.85546875" style="43" customWidth="1"/>
    <col min="9726" max="9726" width="14.5703125" style="43" customWidth="1"/>
    <col min="9727" max="9728" width="11.5703125" style="43" customWidth="1"/>
    <col min="9729" max="9729" width="11.42578125" style="43" customWidth="1"/>
    <col min="9730" max="9730" width="13.42578125" style="43" customWidth="1"/>
    <col min="9731" max="9731" width="14.28515625" style="43" customWidth="1"/>
    <col min="9732" max="9959" width="9.140625" style="43"/>
    <col min="9960" max="9960" width="65.28515625" style="43" customWidth="1"/>
    <col min="9961" max="9961" width="6.42578125" style="43" bestFit="1" customWidth="1"/>
    <col min="9962" max="9962" width="10.140625" style="43" customWidth="1"/>
    <col min="9963" max="9963" width="12.7109375" style="43" customWidth="1"/>
    <col min="9964" max="9964" width="10.5703125" style="43" customWidth="1"/>
    <col min="9965" max="9965" width="13.42578125" style="43" customWidth="1"/>
    <col min="9966" max="9966" width="10.5703125" style="43" customWidth="1"/>
    <col min="9967" max="9967" width="12.28515625" style="43" customWidth="1"/>
    <col min="9968" max="9968" width="14" style="43" bestFit="1" customWidth="1"/>
    <col min="9969" max="9969" width="14.5703125" style="43" customWidth="1"/>
    <col min="9970" max="9970" width="10.7109375" style="43" bestFit="1" customWidth="1"/>
    <col min="9971" max="9971" width="11.140625" style="43" customWidth="1"/>
    <col min="9972" max="9972" width="23.7109375" style="43" customWidth="1"/>
    <col min="9973" max="9973" width="13" style="43" bestFit="1" customWidth="1"/>
    <col min="9974" max="9974" width="16.28515625" style="43" customWidth="1"/>
    <col min="9975" max="9975" width="9.28515625" style="43" customWidth="1"/>
    <col min="9976" max="9976" width="11" style="43" customWidth="1"/>
    <col min="9977" max="9977" width="12.85546875" style="43" customWidth="1"/>
    <col min="9978" max="9978" width="15.42578125" style="43" customWidth="1"/>
    <col min="9979" max="9979" width="11.42578125" style="43" customWidth="1"/>
    <col min="9980" max="9980" width="13.5703125" style="43" customWidth="1"/>
    <col min="9981" max="9981" width="11.85546875" style="43" customWidth="1"/>
    <col min="9982" max="9982" width="14.5703125" style="43" customWidth="1"/>
    <col min="9983" max="9984" width="11.5703125" style="43" customWidth="1"/>
    <col min="9985" max="9985" width="11.42578125" style="43" customWidth="1"/>
    <col min="9986" max="9986" width="13.42578125" style="43" customWidth="1"/>
    <col min="9987" max="9987" width="14.28515625" style="43" customWidth="1"/>
    <col min="9988" max="10215" width="9.140625" style="43"/>
    <col min="10216" max="10216" width="65.28515625" style="43" customWidth="1"/>
    <col min="10217" max="10217" width="6.42578125" style="43" bestFit="1" customWidth="1"/>
    <col min="10218" max="10218" width="10.140625" style="43" customWidth="1"/>
    <col min="10219" max="10219" width="12.7109375" style="43" customWidth="1"/>
    <col min="10220" max="10220" width="10.5703125" style="43" customWidth="1"/>
    <col min="10221" max="10221" width="13.42578125" style="43" customWidth="1"/>
    <col min="10222" max="10222" width="10.5703125" style="43" customWidth="1"/>
    <col min="10223" max="10223" width="12.28515625" style="43" customWidth="1"/>
    <col min="10224" max="10224" width="14" style="43" bestFit="1" customWidth="1"/>
    <col min="10225" max="10225" width="14.5703125" style="43" customWidth="1"/>
    <col min="10226" max="10226" width="10.7109375" style="43" bestFit="1" customWidth="1"/>
    <col min="10227" max="10227" width="11.140625" style="43" customWidth="1"/>
    <col min="10228" max="10228" width="23.7109375" style="43" customWidth="1"/>
    <col min="10229" max="10229" width="13" style="43" bestFit="1" customWidth="1"/>
    <col min="10230" max="10230" width="16.28515625" style="43" customWidth="1"/>
    <col min="10231" max="10231" width="9.28515625" style="43" customWidth="1"/>
    <col min="10232" max="10232" width="11" style="43" customWidth="1"/>
    <col min="10233" max="10233" width="12.85546875" style="43" customWidth="1"/>
    <col min="10234" max="10234" width="15.42578125" style="43" customWidth="1"/>
    <col min="10235" max="10235" width="11.42578125" style="43" customWidth="1"/>
    <col min="10236" max="10236" width="13.5703125" style="43" customWidth="1"/>
    <col min="10237" max="10237" width="11.85546875" style="43" customWidth="1"/>
    <col min="10238" max="10238" width="14.5703125" style="43" customWidth="1"/>
    <col min="10239" max="10240" width="11.5703125" style="43" customWidth="1"/>
    <col min="10241" max="10241" width="11.42578125" style="43" customWidth="1"/>
    <col min="10242" max="10242" width="13.42578125" style="43" customWidth="1"/>
    <col min="10243" max="10243" width="14.28515625" style="43" customWidth="1"/>
    <col min="10244" max="10471" width="9.140625" style="43"/>
    <col min="10472" max="10472" width="65.28515625" style="43" customWidth="1"/>
    <col min="10473" max="10473" width="6.42578125" style="43" bestFit="1" customWidth="1"/>
    <col min="10474" max="10474" width="10.140625" style="43" customWidth="1"/>
    <col min="10475" max="10475" width="12.7109375" style="43" customWidth="1"/>
    <col min="10476" max="10476" width="10.5703125" style="43" customWidth="1"/>
    <col min="10477" max="10477" width="13.42578125" style="43" customWidth="1"/>
    <col min="10478" max="10478" width="10.5703125" style="43" customWidth="1"/>
    <col min="10479" max="10479" width="12.28515625" style="43" customWidth="1"/>
    <col min="10480" max="10480" width="14" style="43" bestFit="1" customWidth="1"/>
    <col min="10481" max="10481" width="14.5703125" style="43" customWidth="1"/>
    <col min="10482" max="10482" width="10.7109375" style="43" bestFit="1" customWidth="1"/>
    <col min="10483" max="10483" width="11.140625" style="43" customWidth="1"/>
    <col min="10484" max="10484" width="23.7109375" style="43" customWidth="1"/>
    <col min="10485" max="10485" width="13" style="43" bestFit="1" customWidth="1"/>
    <col min="10486" max="10486" width="16.28515625" style="43" customWidth="1"/>
    <col min="10487" max="10487" width="9.28515625" style="43" customWidth="1"/>
    <col min="10488" max="10488" width="11" style="43" customWidth="1"/>
    <col min="10489" max="10489" width="12.85546875" style="43" customWidth="1"/>
    <col min="10490" max="10490" width="15.42578125" style="43" customWidth="1"/>
    <col min="10491" max="10491" width="11.42578125" style="43" customWidth="1"/>
    <col min="10492" max="10492" width="13.5703125" style="43" customWidth="1"/>
    <col min="10493" max="10493" width="11.85546875" style="43" customWidth="1"/>
    <col min="10494" max="10494" width="14.5703125" style="43" customWidth="1"/>
    <col min="10495" max="10496" width="11.5703125" style="43" customWidth="1"/>
    <col min="10497" max="10497" width="11.42578125" style="43" customWidth="1"/>
    <col min="10498" max="10498" width="13.42578125" style="43" customWidth="1"/>
    <col min="10499" max="10499" width="14.28515625" style="43" customWidth="1"/>
    <col min="10500" max="10727" width="9.140625" style="43"/>
    <col min="10728" max="10728" width="65.28515625" style="43" customWidth="1"/>
    <col min="10729" max="10729" width="6.42578125" style="43" bestFit="1" customWidth="1"/>
    <col min="10730" max="10730" width="10.140625" style="43" customWidth="1"/>
    <col min="10731" max="10731" width="12.7109375" style="43" customWidth="1"/>
    <col min="10732" max="10732" width="10.5703125" style="43" customWidth="1"/>
    <col min="10733" max="10733" width="13.42578125" style="43" customWidth="1"/>
    <col min="10734" max="10734" width="10.5703125" style="43" customWidth="1"/>
    <col min="10735" max="10735" width="12.28515625" style="43" customWidth="1"/>
    <col min="10736" max="10736" width="14" style="43" bestFit="1" customWidth="1"/>
    <col min="10737" max="10737" width="14.5703125" style="43" customWidth="1"/>
    <col min="10738" max="10738" width="10.7109375" style="43" bestFit="1" customWidth="1"/>
    <col min="10739" max="10739" width="11.140625" style="43" customWidth="1"/>
    <col min="10740" max="10740" width="23.7109375" style="43" customWidth="1"/>
    <col min="10741" max="10741" width="13" style="43" bestFit="1" customWidth="1"/>
    <col min="10742" max="10742" width="16.28515625" style="43" customWidth="1"/>
    <col min="10743" max="10743" width="9.28515625" style="43" customWidth="1"/>
    <col min="10744" max="10744" width="11" style="43" customWidth="1"/>
    <col min="10745" max="10745" width="12.85546875" style="43" customWidth="1"/>
    <col min="10746" max="10746" width="15.42578125" style="43" customWidth="1"/>
    <col min="10747" max="10747" width="11.42578125" style="43" customWidth="1"/>
    <col min="10748" max="10748" width="13.5703125" style="43" customWidth="1"/>
    <col min="10749" max="10749" width="11.85546875" style="43" customWidth="1"/>
    <col min="10750" max="10750" width="14.5703125" style="43" customWidth="1"/>
    <col min="10751" max="10752" width="11.5703125" style="43" customWidth="1"/>
    <col min="10753" max="10753" width="11.42578125" style="43" customWidth="1"/>
    <col min="10754" max="10754" width="13.42578125" style="43" customWidth="1"/>
    <col min="10755" max="10755" width="14.28515625" style="43" customWidth="1"/>
    <col min="10756" max="10983" width="9.140625" style="43"/>
    <col min="10984" max="10984" width="65.28515625" style="43" customWidth="1"/>
    <col min="10985" max="10985" width="6.42578125" style="43" bestFit="1" customWidth="1"/>
    <col min="10986" max="10986" width="10.140625" style="43" customWidth="1"/>
    <col min="10987" max="10987" width="12.7109375" style="43" customWidth="1"/>
    <col min="10988" max="10988" width="10.5703125" style="43" customWidth="1"/>
    <col min="10989" max="10989" width="13.42578125" style="43" customWidth="1"/>
    <col min="10990" max="10990" width="10.5703125" style="43" customWidth="1"/>
    <col min="10991" max="10991" width="12.28515625" style="43" customWidth="1"/>
    <col min="10992" max="10992" width="14" style="43" bestFit="1" customWidth="1"/>
    <col min="10993" max="10993" width="14.5703125" style="43" customWidth="1"/>
    <col min="10994" max="10994" width="10.7109375" style="43" bestFit="1" customWidth="1"/>
    <col min="10995" max="10995" width="11.140625" style="43" customWidth="1"/>
    <col min="10996" max="10996" width="23.7109375" style="43" customWidth="1"/>
    <col min="10997" max="10997" width="13" style="43" bestFit="1" customWidth="1"/>
    <col min="10998" max="10998" width="16.28515625" style="43" customWidth="1"/>
    <col min="10999" max="10999" width="9.28515625" style="43" customWidth="1"/>
    <col min="11000" max="11000" width="11" style="43" customWidth="1"/>
    <col min="11001" max="11001" width="12.85546875" style="43" customWidth="1"/>
    <col min="11002" max="11002" width="15.42578125" style="43" customWidth="1"/>
    <col min="11003" max="11003" width="11.42578125" style="43" customWidth="1"/>
    <col min="11004" max="11004" width="13.5703125" style="43" customWidth="1"/>
    <col min="11005" max="11005" width="11.85546875" style="43" customWidth="1"/>
    <col min="11006" max="11006" width="14.5703125" style="43" customWidth="1"/>
    <col min="11007" max="11008" width="11.5703125" style="43" customWidth="1"/>
    <col min="11009" max="11009" width="11.42578125" style="43" customWidth="1"/>
    <col min="11010" max="11010" width="13.42578125" style="43" customWidth="1"/>
    <col min="11011" max="11011" width="14.28515625" style="43" customWidth="1"/>
    <col min="11012" max="11239" width="9.140625" style="43"/>
    <col min="11240" max="11240" width="65.28515625" style="43" customWidth="1"/>
    <col min="11241" max="11241" width="6.42578125" style="43" bestFit="1" customWidth="1"/>
    <col min="11242" max="11242" width="10.140625" style="43" customWidth="1"/>
    <col min="11243" max="11243" width="12.7109375" style="43" customWidth="1"/>
    <col min="11244" max="11244" width="10.5703125" style="43" customWidth="1"/>
    <col min="11245" max="11245" width="13.42578125" style="43" customWidth="1"/>
    <col min="11246" max="11246" width="10.5703125" style="43" customWidth="1"/>
    <col min="11247" max="11247" width="12.28515625" style="43" customWidth="1"/>
    <col min="11248" max="11248" width="14" style="43" bestFit="1" customWidth="1"/>
    <col min="11249" max="11249" width="14.5703125" style="43" customWidth="1"/>
    <col min="11250" max="11250" width="10.7109375" style="43" bestFit="1" customWidth="1"/>
    <col min="11251" max="11251" width="11.140625" style="43" customWidth="1"/>
    <col min="11252" max="11252" width="23.7109375" style="43" customWidth="1"/>
    <col min="11253" max="11253" width="13" style="43" bestFit="1" customWidth="1"/>
    <col min="11254" max="11254" width="16.28515625" style="43" customWidth="1"/>
    <col min="11255" max="11255" width="9.28515625" style="43" customWidth="1"/>
    <col min="11256" max="11256" width="11" style="43" customWidth="1"/>
    <col min="11257" max="11257" width="12.85546875" style="43" customWidth="1"/>
    <col min="11258" max="11258" width="15.42578125" style="43" customWidth="1"/>
    <col min="11259" max="11259" width="11.42578125" style="43" customWidth="1"/>
    <col min="11260" max="11260" width="13.5703125" style="43" customWidth="1"/>
    <col min="11261" max="11261" width="11.85546875" style="43" customWidth="1"/>
    <col min="11262" max="11262" width="14.5703125" style="43" customWidth="1"/>
    <col min="11263" max="11264" width="11.5703125" style="43" customWidth="1"/>
    <col min="11265" max="11265" width="11.42578125" style="43" customWidth="1"/>
    <col min="11266" max="11266" width="13.42578125" style="43" customWidth="1"/>
    <col min="11267" max="11267" width="14.28515625" style="43" customWidth="1"/>
    <col min="11268" max="11495" width="9.140625" style="43"/>
    <col min="11496" max="11496" width="65.28515625" style="43" customWidth="1"/>
    <col min="11497" max="11497" width="6.42578125" style="43" bestFit="1" customWidth="1"/>
    <col min="11498" max="11498" width="10.140625" style="43" customWidth="1"/>
    <col min="11499" max="11499" width="12.7109375" style="43" customWidth="1"/>
    <col min="11500" max="11500" width="10.5703125" style="43" customWidth="1"/>
    <col min="11501" max="11501" width="13.42578125" style="43" customWidth="1"/>
    <col min="11502" max="11502" width="10.5703125" style="43" customWidth="1"/>
    <col min="11503" max="11503" width="12.28515625" style="43" customWidth="1"/>
    <col min="11504" max="11504" width="14" style="43" bestFit="1" customWidth="1"/>
    <col min="11505" max="11505" width="14.5703125" style="43" customWidth="1"/>
    <col min="11506" max="11506" width="10.7109375" style="43" bestFit="1" customWidth="1"/>
    <col min="11507" max="11507" width="11.140625" style="43" customWidth="1"/>
    <col min="11508" max="11508" width="23.7109375" style="43" customWidth="1"/>
    <col min="11509" max="11509" width="13" style="43" bestFit="1" customWidth="1"/>
    <col min="11510" max="11510" width="16.28515625" style="43" customWidth="1"/>
    <col min="11511" max="11511" width="9.28515625" style="43" customWidth="1"/>
    <col min="11512" max="11512" width="11" style="43" customWidth="1"/>
    <col min="11513" max="11513" width="12.85546875" style="43" customWidth="1"/>
    <col min="11514" max="11514" width="15.42578125" style="43" customWidth="1"/>
    <col min="11515" max="11515" width="11.42578125" style="43" customWidth="1"/>
    <col min="11516" max="11516" width="13.5703125" style="43" customWidth="1"/>
    <col min="11517" max="11517" width="11.85546875" style="43" customWidth="1"/>
    <col min="11518" max="11518" width="14.5703125" style="43" customWidth="1"/>
    <col min="11519" max="11520" width="11.5703125" style="43" customWidth="1"/>
    <col min="11521" max="11521" width="11.42578125" style="43" customWidth="1"/>
    <col min="11522" max="11522" width="13.42578125" style="43" customWidth="1"/>
    <col min="11523" max="11523" width="14.28515625" style="43" customWidth="1"/>
    <col min="11524" max="11751" width="9.140625" style="43"/>
    <col min="11752" max="11752" width="65.28515625" style="43" customWidth="1"/>
    <col min="11753" max="11753" width="6.42578125" style="43" bestFit="1" customWidth="1"/>
    <col min="11754" max="11754" width="10.140625" style="43" customWidth="1"/>
    <col min="11755" max="11755" width="12.7109375" style="43" customWidth="1"/>
    <col min="11756" max="11756" width="10.5703125" style="43" customWidth="1"/>
    <col min="11757" max="11757" width="13.42578125" style="43" customWidth="1"/>
    <col min="11758" max="11758" width="10.5703125" style="43" customWidth="1"/>
    <col min="11759" max="11759" width="12.28515625" style="43" customWidth="1"/>
    <col min="11760" max="11760" width="14" style="43" bestFit="1" customWidth="1"/>
    <col min="11761" max="11761" width="14.5703125" style="43" customWidth="1"/>
    <col min="11762" max="11762" width="10.7109375" style="43" bestFit="1" customWidth="1"/>
    <col min="11763" max="11763" width="11.140625" style="43" customWidth="1"/>
    <col min="11764" max="11764" width="23.7109375" style="43" customWidth="1"/>
    <col min="11765" max="11765" width="13" style="43" bestFit="1" customWidth="1"/>
    <col min="11766" max="11766" width="16.28515625" style="43" customWidth="1"/>
    <col min="11767" max="11767" width="9.28515625" style="43" customWidth="1"/>
    <col min="11768" max="11768" width="11" style="43" customWidth="1"/>
    <col min="11769" max="11769" width="12.85546875" style="43" customWidth="1"/>
    <col min="11770" max="11770" width="15.42578125" style="43" customWidth="1"/>
    <col min="11771" max="11771" width="11.42578125" style="43" customWidth="1"/>
    <col min="11772" max="11772" width="13.5703125" style="43" customWidth="1"/>
    <col min="11773" max="11773" width="11.85546875" style="43" customWidth="1"/>
    <col min="11774" max="11774" width="14.5703125" style="43" customWidth="1"/>
    <col min="11775" max="11776" width="11.5703125" style="43" customWidth="1"/>
    <col min="11777" max="11777" width="11.42578125" style="43" customWidth="1"/>
    <col min="11778" max="11778" width="13.42578125" style="43" customWidth="1"/>
    <col min="11779" max="11779" width="14.28515625" style="43" customWidth="1"/>
    <col min="11780" max="12007" width="9.140625" style="43"/>
    <col min="12008" max="12008" width="65.28515625" style="43" customWidth="1"/>
    <col min="12009" max="12009" width="6.42578125" style="43" bestFit="1" customWidth="1"/>
    <col min="12010" max="12010" width="10.140625" style="43" customWidth="1"/>
    <col min="12011" max="12011" width="12.7109375" style="43" customWidth="1"/>
    <col min="12012" max="12012" width="10.5703125" style="43" customWidth="1"/>
    <col min="12013" max="12013" width="13.42578125" style="43" customWidth="1"/>
    <col min="12014" max="12014" width="10.5703125" style="43" customWidth="1"/>
    <col min="12015" max="12015" width="12.28515625" style="43" customWidth="1"/>
    <col min="12016" max="12016" width="14" style="43" bestFit="1" customWidth="1"/>
    <col min="12017" max="12017" width="14.5703125" style="43" customWidth="1"/>
    <col min="12018" max="12018" width="10.7109375" style="43" bestFit="1" customWidth="1"/>
    <col min="12019" max="12019" width="11.140625" style="43" customWidth="1"/>
    <col min="12020" max="12020" width="23.7109375" style="43" customWidth="1"/>
    <col min="12021" max="12021" width="13" style="43" bestFit="1" customWidth="1"/>
    <col min="12022" max="12022" width="16.28515625" style="43" customWidth="1"/>
    <col min="12023" max="12023" width="9.28515625" style="43" customWidth="1"/>
    <col min="12024" max="12024" width="11" style="43" customWidth="1"/>
    <col min="12025" max="12025" width="12.85546875" style="43" customWidth="1"/>
    <col min="12026" max="12026" width="15.42578125" style="43" customWidth="1"/>
    <col min="12027" max="12027" width="11.42578125" style="43" customWidth="1"/>
    <col min="12028" max="12028" width="13.5703125" style="43" customWidth="1"/>
    <col min="12029" max="12029" width="11.85546875" style="43" customWidth="1"/>
    <col min="12030" max="12030" width="14.5703125" style="43" customWidth="1"/>
    <col min="12031" max="12032" width="11.5703125" style="43" customWidth="1"/>
    <col min="12033" max="12033" width="11.42578125" style="43" customWidth="1"/>
    <col min="12034" max="12034" width="13.42578125" style="43" customWidth="1"/>
    <col min="12035" max="12035" width="14.28515625" style="43" customWidth="1"/>
    <col min="12036" max="12263" width="9.140625" style="43"/>
    <col min="12264" max="12264" width="65.28515625" style="43" customWidth="1"/>
    <col min="12265" max="12265" width="6.42578125" style="43" bestFit="1" customWidth="1"/>
    <col min="12266" max="12266" width="10.140625" style="43" customWidth="1"/>
    <col min="12267" max="12267" width="12.7109375" style="43" customWidth="1"/>
    <col min="12268" max="12268" width="10.5703125" style="43" customWidth="1"/>
    <col min="12269" max="12269" width="13.42578125" style="43" customWidth="1"/>
    <col min="12270" max="12270" width="10.5703125" style="43" customWidth="1"/>
    <col min="12271" max="12271" width="12.28515625" style="43" customWidth="1"/>
    <col min="12272" max="12272" width="14" style="43" bestFit="1" customWidth="1"/>
    <col min="12273" max="12273" width="14.5703125" style="43" customWidth="1"/>
    <col min="12274" max="12274" width="10.7109375" style="43" bestFit="1" customWidth="1"/>
    <col min="12275" max="12275" width="11.140625" style="43" customWidth="1"/>
    <col min="12276" max="12276" width="23.7109375" style="43" customWidth="1"/>
    <col min="12277" max="12277" width="13" style="43" bestFit="1" customWidth="1"/>
    <col min="12278" max="12278" width="16.28515625" style="43" customWidth="1"/>
    <col min="12279" max="12279" width="9.28515625" style="43" customWidth="1"/>
    <col min="12280" max="12280" width="11" style="43" customWidth="1"/>
    <col min="12281" max="12281" width="12.85546875" style="43" customWidth="1"/>
    <col min="12282" max="12282" width="15.42578125" style="43" customWidth="1"/>
    <col min="12283" max="12283" width="11.42578125" style="43" customWidth="1"/>
    <col min="12284" max="12284" width="13.5703125" style="43" customWidth="1"/>
    <col min="12285" max="12285" width="11.85546875" style="43" customWidth="1"/>
    <col min="12286" max="12286" width="14.5703125" style="43" customWidth="1"/>
    <col min="12287" max="12288" width="11.5703125" style="43" customWidth="1"/>
    <col min="12289" max="12289" width="11.42578125" style="43" customWidth="1"/>
    <col min="12290" max="12290" width="13.42578125" style="43" customWidth="1"/>
    <col min="12291" max="12291" width="14.28515625" style="43" customWidth="1"/>
    <col min="12292" max="12519" width="9.140625" style="43"/>
    <col min="12520" max="12520" width="65.28515625" style="43" customWidth="1"/>
    <col min="12521" max="12521" width="6.42578125" style="43" bestFit="1" customWidth="1"/>
    <col min="12522" max="12522" width="10.140625" style="43" customWidth="1"/>
    <col min="12523" max="12523" width="12.7109375" style="43" customWidth="1"/>
    <col min="12524" max="12524" width="10.5703125" style="43" customWidth="1"/>
    <col min="12525" max="12525" width="13.42578125" style="43" customWidth="1"/>
    <col min="12526" max="12526" width="10.5703125" style="43" customWidth="1"/>
    <col min="12527" max="12527" width="12.28515625" style="43" customWidth="1"/>
    <col min="12528" max="12528" width="14" style="43" bestFit="1" customWidth="1"/>
    <col min="12529" max="12529" width="14.5703125" style="43" customWidth="1"/>
    <col min="12530" max="12530" width="10.7109375" style="43" bestFit="1" customWidth="1"/>
    <col min="12531" max="12531" width="11.140625" style="43" customWidth="1"/>
    <col min="12532" max="12532" width="23.7109375" style="43" customWidth="1"/>
    <col min="12533" max="12533" width="13" style="43" bestFit="1" customWidth="1"/>
    <col min="12534" max="12534" width="16.28515625" style="43" customWidth="1"/>
    <col min="12535" max="12535" width="9.28515625" style="43" customWidth="1"/>
    <col min="12536" max="12536" width="11" style="43" customWidth="1"/>
    <col min="12537" max="12537" width="12.85546875" style="43" customWidth="1"/>
    <col min="12538" max="12538" width="15.42578125" style="43" customWidth="1"/>
    <col min="12539" max="12539" width="11.42578125" style="43" customWidth="1"/>
    <col min="12540" max="12540" width="13.5703125" style="43" customWidth="1"/>
    <col min="12541" max="12541" width="11.85546875" style="43" customWidth="1"/>
    <col min="12542" max="12542" width="14.5703125" style="43" customWidth="1"/>
    <col min="12543" max="12544" width="11.5703125" style="43" customWidth="1"/>
    <col min="12545" max="12545" width="11.42578125" style="43" customWidth="1"/>
    <col min="12546" max="12546" width="13.42578125" style="43" customWidth="1"/>
    <col min="12547" max="12547" width="14.28515625" style="43" customWidth="1"/>
    <col min="12548" max="12775" width="9.140625" style="43"/>
    <col min="12776" max="12776" width="65.28515625" style="43" customWidth="1"/>
    <col min="12777" max="12777" width="6.42578125" style="43" bestFit="1" customWidth="1"/>
    <col min="12778" max="12778" width="10.140625" style="43" customWidth="1"/>
    <col min="12779" max="12779" width="12.7109375" style="43" customWidth="1"/>
    <col min="12780" max="12780" width="10.5703125" style="43" customWidth="1"/>
    <col min="12781" max="12781" width="13.42578125" style="43" customWidth="1"/>
    <col min="12782" max="12782" width="10.5703125" style="43" customWidth="1"/>
    <col min="12783" max="12783" width="12.28515625" style="43" customWidth="1"/>
    <col min="12784" max="12784" width="14" style="43" bestFit="1" customWidth="1"/>
    <col min="12785" max="12785" width="14.5703125" style="43" customWidth="1"/>
    <col min="12786" max="12786" width="10.7109375" style="43" bestFit="1" customWidth="1"/>
    <col min="12787" max="12787" width="11.140625" style="43" customWidth="1"/>
    <col min="12788" max="12788" width="23.7109375" style="43" customWidth="1"/>
    <col min="12789" max="12789" width="13" style="43" bestFit="1" customWidth="1"/>
    <col min="12790" max="12790" width="16.28515625" style="43" customWidth="1"/>
    <col min="12791" max="12791" width="9.28515625" style="43" customWidth="1"/>
    <col min="12792" max="12792" width="11" style="43" customWidth="1"/>
    <col min="12793" max="12793" width="12.85546875" style="43" customWidth="1"/>
    <col min="12794" max="12794" width="15.42578125" style="43" customWidth="1"/>
    <col min="12795" max="12795" width="11.42578125" style="43" customWidth="1"/>
    <col min="12796" max="12796" width="13.5703125" style="43" customWidth="1"/>
    <col min="12797" max="12797" width="11.85546875" style="43" customWidth="1"/>
    <col min="12798" max="12798" width="14.5703125" style="43" customWidth="1"/>
    <col min="12799" max="12800" width="11.5703125" style="43" customWidth="1"/>
    <col min="12801" max="12801" width="11.42578125" style="43" customWidth="1"/>
    <col min="12802" max="12802" width="13.42578125" style="43" customWidth="1"/>
    <col min="12803" max="12803" width="14.28515625" style="43" customWidth="1"/>
    <col min="12804" max="13031" width="9.140625" style="43"/>
    <col min="13032" max="13032" width="65.28515625" style="43" customWidth="1"/>
    <col min="13033" max="13033" width="6.42578125" style="43" bestFit="1" customWidth="1"/>
    <col min="13034" max="13034" width="10.140625" style="43" customWidth="1"/>
    <col min="13035" max="13035" width="12.7109375" style="43" customWidth="1"/>
    <col min="13036" max="13036" width="10.5703125" style="43" customWidth="1"/>
    <col min="13037" max="13037" width="13.42578125" style="43" customWidth="1"/>
    <col min="13038" max="13038" width="10.5703125" style="43" customWidth="1"/>
    <col min="13039" max="13039" width="12.28515625" style="43" customWidth="1"/>
    <col min="13040" max="13040" width="14" style="43" bestFit="1" customWidth="1"/>
    <col min="13041" max="13041" width="14.5703125" style="43" customWidth="1"/>
    <col min="13042" max="13042" width="10.7109375" style="43" bestFit="1" customWidth="1"/>
    <col min="13043" max="13043" width="11.140625" style="43" customWidth="1"/>
    <col min="13044" max="13044" width="23.7109375" style="43" customWidth="1"/>
    <col min="13045" max="13045" width="13" style="43" bestFit="1" customWidth="1"/>
    <col min="13046" max="13046" width="16.28515625" style="43" customWidth="1"/>
    <col min="13047" max="13047" width="9.28515625" style="43" customWidth="1"/>
    <col min="13048" max="13048" width="11" style="43" customWidth="1"/>
    <col min="13049" max="13049" width="12.85546875" style="43" customWidth="1"/>
    <col min="13050" max="13050" width="15.42578125" style="43" customWidth="1"/>
    <col min="13051" max="13051" width="11.42578125" style="43" customWidth="1"/>
    <col min="13052" max="13052" width="13.5703125" style="43" customWidth="1"/>
    <col min="13053" max="13053" width="11.85546875" style="43" customWidth="1"/>
    <col min="13054" max="13054" width="14.5703125" style="43" customWidth="1"/>
    <col min="13055" max="13056" width="11.5703125" style="43" customWidth="1"/>
    <col min="13057" max="13057" width="11.42578125" style="43" customWidth="1"/>
    <col min="13058" max="13058" width="13.42578125" style="43" customWidth="1"/>
    <col min="13059" max="13059" width="14.28515625" style="43" customWidth="1"/>
    <col min="13060" max="13287" width="9.140625" style="43"/>
    <col min="13288" max="13288" width="65.28515625" style="43" customWidth="1"/>
    <col min="13289" max="13289" width="6.42578125" style="43" bestFit="1" customWidth="1"/>
    <col min="13290" max="13290" width="10.140625" style="43" customWidth="1"/>
    <col min="13291" max="13291" width="12.7109375" style="43" customWidth="1"/>
    <col min="13292" max="13292" width="10.5703125" style="43" customWidth="1"/>
    <col min="13293" max="13293" width="13.42578125" style="43" customWidth="1"/>
    <col min="13294" max="13294" width="10.5703125" style="43" customWidth="1"/>
    <col min="13295" max="13295" width="12.28515625" style="43" customWidth="1"/>
    <col min="13296" max="13296" width="14" style="43" bestFit="1" customWidth="1"/>
    <col min="13297" max="13297" width="14.5703125" style="43" customWidth="1"/>
    <col min="13298" max="13298" width="10.7109375" style="43" bestFit="1" customWidth="1"/>
    <col min="13299" max="13299" width="11.140625" style="43" customWidth="1"/>
    <col min="13300" max="13300" width="23.7109375" style="43" customWidth="1"/>
    <col min="13301" max="13301" width="13" style="43" bestFit="1" customWidth="1"/>
    <col min="13302" max="13302" width="16.28515625" style="43" customWidth="1"/>
    <col min="13303" max="13303" width="9.28515625" style="43" customWidth="1"/>
    <col min="13304" max="13304" width="11" style="43" customWidth="1"/>
    <col min="13305" max="13305" width="12.85546875" style="43" customWidth="1"/>
    <col min="13306" max="13306" width="15.42578125" style="43" customWidth="1"/>
    <col min="13307" max="13307" width="11.42578125" style="43" customWidth="1"/>
    <col min="13308" max="13308" width="13.5703125" style="43" customWidth="1"/>
    <col min="13309" max="13309" width="11.85546875" style="43" customWidth="1"/>
    <col min="13310" max="13310" width="14.5703125" style="43" customWidth="1"/>
    <col min="13311" max="13312" width="11.5703125" style="43" customWidth="1"/>
    <col min="13313" max="13313" width="11.42578125" style="43" customWidth="1"/>
    <col min="13314" max="13314" width="13.42578125" style="43" customWidth="1"/>
    <col min="13315" max="13315" width="14.28515625" style="43" customWidth="1"/>
    <col min="13316" max="13543" width="9.140625" style="43"/>
    <col min="13544" max="13544" width="65.28515625" style="43" customWidth="1"/>
    <col min="13545" max="13545" width="6.42578125" style="43" bestFit="1" customWidth="1"/>
    <col min="13546" max="13546" width="10.140625" style="43" customWidth="1"/>
    <col min="13547" max="13547" width="12.7109375" style="43" customWidth="1"/>
    <col min="13548" max="13548" width="10.5703125" style="43" customWidth="1"/>
    <col min="13549" max="13549" width="13.42578125" style="43" customWidth="1"/>
    <col min="13550" max="13550" width="10.5703125" style="43" customWidth="1"/>
    <col min="13551" max="13551" width="12.28515625" style="43" customWidth="1"/>
    <col min="13552" max="13552" width="14" style="43" bestFit="1" customWidth="1"/>
    <col min="13553" max="13553" width="14.5703125" style="43" customWidth="1"/>
    <col min="13554" max="13554" width="10.7109375" style="43" bestFit="1" customWidth="1"/>
    <col min="13555" max="13555" width="11.140625" style="43" customWidth="1"/>
    <col min="13556" max="13556" width="23.7109375" style="43" customWidth="1"/>
    <col min="13557" max="13557" width="13" style="43" bestFit="1" customWidth="1"/>
    <col min="13558" max="13558" width="16.28515625" style="43" customWidth="1"/>
    <col min="13559" max="13559" width="9.28515625" style="43" customWidth="1"/>
    <col min="13560" max="13560" width="11" style="43" customWidth="1"/>
    <col min="13561" max="13561" width="12.85546875" style="43" customWidth="1"/>
    <col min="13562" max="13562" width="15.42578125" style="43" customWidth="1"/>
    <col min="13563" max="13563" width="11.42578125" style="43" customWidth="1"/>
    <col min="13564" max="13564" width="13.5703125" style="43" customWidth="1"/>
    <col min="13565" max="13565" width="11.85546875" style="43" customWidth="1"/>
    <col min="13566" max="13566" width="14.5703125" style="43" customWidth="1"/>
    <col min="13567" max="13568" width="11.5703125" style="43" customWidth="1"/>
    <col min="13569" max="13569" width="11.42578125" style="43" customWidth="1"/>
    <col min="13570" max="13570" width="13.42578125" style="43" customWidth="1"/>
    <col min="13571" max="13571" width="14.28515625" style="43" customWidth="1"/>
    <col min="13572" max="13799" width="9.140625" style="43"/>
    <col min="13800" max="13800" width="65.28515625" style="43" customWidth="1"/>
    <col min="13801" max="13801" width="6.42578125" style="43" bestFit="1" customWidth="1"/>
    <col min="13802" max="13802" width="10.140625" style="43" customWidth="1"/>
    <col min="13803" max="13803" width="12.7109375" style="43" customWidth="1"/>
    <col min="13804" max="13804" width="10.5703125" style="43" customWidth="1"/>
    <col min="13805" max="13805" width="13.42578125" style="43" customWidth="1"/>
    <col min="13806" max="13806" width="10.5703125" style="43" customWidth="1"/>
    <col min="13807" max="13807" width="12.28515625" style="43" customWidth="1"/>
    <col min="13808" max="13808" width="14" style="43" bestFit="1" customWidth="1"/>
    <col min="13809" max="13809" width="14.5703125" style="43" customWidth="1"/>
    <col min="13810" max="13810" width="10.7109375" style="43" bestFit="1" customWidth="1"/>
    <col min="13811" max="13811" width="11.140625" style="43" customWidth="1"/>
    <col min="13812" max="13812" width="23.7109375" style="43" customWidth="1"/>
    <col min="13813" max="13813" width="13" style="43" bestFit="1" customWidth="1"/>
    <col min="13814" max="13814" width="16.28515625" style="43" customWidth="1"/>
    <col min="13815" max="13815" width="9.28515625" style="43" customWidth="1"/>
    <col min="13816" max="13816" width="11" style="43" customWidth="1"/>
    <col min="13817" max="13817" width="12.85546875" style="43" customWidth="1"/>
    <col min="13818" max="13818" width="15.42578125" style="43" customWidth="1"/>
    <col min="13819" max="13819" width="11.42578125" style="43" customWidth="1"/>
    <col min="13820" max="13820" width="13.5703125" style="43" customWidth="1"/>
    <col min="13821" max="13821" width="11.85546875" style="43" customWidth="1"/>
    <col min="13822" max="13822" width="14.5703125" style="43" customWidth="1"/>
    <col min="13823" max="13824" width="11.5703125" style="43" customWidth="1"/>
    <col min="13825" max="13825" width="11.42578125" style="43" customWidth="1"/>
    <col min="13826" max="13826" width="13.42578125" style="43" customWidth="1"/>
    <col min="13827" max="13827" width="14.28515625" style="43" customWidth="1"/>
    <col min="13828" max="14055" width="9.140625" style="43"/>
    <col min="14056" max="14056" width="65.28515625" style="43" customWidth="1"/>
    <col min="14057" max="14057" width="6.42578125" style="43" bestFit="1" customWidth="1"/>
    <col min="14058" max="14058" width="10.140625" style="43" customWidth="1"/>
    <col min="14059" max="14059" width="12.7109375" style="43" customWidth="1"/>
    <col min="14060" max="14060" width="10.5703125" style="43" customWidth="1"/>
    <col min="14061" max="14061" width="13.42578125" style="43" customWidth="1"/>
    <col min="14062" max="14062" width="10.5703125" style="43" customWidth="1"/>
    <col min="14063" max="14063" width="12.28515625" style="43" customWidth="1"/>
    <col min="14064" max="14064" width="14" style="43" bestFit="1" customWidth="1"/>
    <col min="14065" max="14065" width="14.5703125" style="43" customWidth="1"/>
    <col min="14066" max="14066" width="10.7109375" style="43" bestFit="1" customWidth="1"/>
    <col min="14067" max="14067" width="11.140625" style="43" customWidth="1"/>
    <col min="14068" max="14068" width="23.7109375" style="43" customWidth="1"/>
    <col min="14069" max="14069" width="13" style="43" bestFit="1" customWidth="1"/>
    <col min="14070" max="14070" width="16.28515625" style="43" customWidth="1"/>
    <col min="14071" max="14071" width="9.28515625" style="43" customWidth="1"/>
    <col min="14072" max="14072" width="11" style="43" customWidth="1"/>
    <col min="14073" max="14073" width="12.85546875" style="43" customWidth="1"/>
    <col min="14074" max="14074" width="15.42578125" style="43" customWidth="1"/>
    <col min="14075" max="14075" width="11.42578125" style="43" customWidth="1"/>
    <col min="14076" max="14076" width="13.5703125" style="43" customWidth="1"/>
    <col min="14077" max="14077" width="11.85546875" style="43" customWidth="1"/>
    <col min="14078" max="14078" width="14.5703125" style="43" customWidth="1"/>
    <col min="14079" max="14080" width="11.5703125" style="43" customWidth="1"/>
    <col min="14081" max="14081" width="11.42578125" style="43" customWidth="1"/>
    <col min="14082" max="14082" width="13.42578125" style="43" customWidth="1"/>
    <col min="14083" max="14083" width="14.28515625" style="43" customWidth="1"/>
    <col min="14084" max="14311" width="9.140625" style="43"/>
    <col min="14312" max="14312" width="65.28515625" style="43" customWidth="1"/>
    <col min="14313" max="14313" width="6.42578125" style="43" bestFit="1" customWidth="1"/>
    <col min="14314" max="14314" width="10.140625" style="43" customWidth="1"/>
    <col min="14315" max="14315" width="12.7109375" style="43" customWidth="1"/>
    <col min="14316" max="14316" width="10.5703125" style="43" customWidth="1"/>
    <col min="14317" max="14317" width="13.42578125" style="43" customWidth="1"/>
    <col min="14318" max="14318" width="10.5703125" style="43" customWidth="1"/>
    <col min="14319" max="14319" width="12.28515625" style="43" customWidth="1"/>
    <col min="14320" max="14320" width="14" style="43" bestFit="1" customWidth="1"/>
    <col min="14321" max="14321" width="14.5703125" style="43" customWidth="1"/>
    <col min="14322" max="14322" width="10.7109375" style="43" bestFit="1" customWidth="1"/>
    <col min="14323" max="14323" width="11.140625" style="43" customWidth="1"/>
    <col min="14324" max="14324" width="23.7109375" style="43" customWidth="1"/>
    <col min="14325" max="14325" width="13" style="43" bestFit="1" customWidth="1"/>
    <col min="14326" max="14326" width="16.28515625" style="43" customWidth="1"/>
    <col min="14327" max="14327" width="9.28515625" style="43" customWidth="1"/>
    <col min="14328" max="14328" width="11" style="43" customWidth="1"/>
    <col min="14329" max="14329" width="12.85546875" style="43" customWidth="1"/>
    <col min="14330" max="14330" width="15.42578125" style="43" customWidth="1"/>
    <col min="14331" max="14331" width="11.42578125" style="43" customWidth="1"/>
    <col min="14332" max="14332" width="13.5703125" style="43" customWidth="1"/>
    <col min="14333" max="14333" width="11.85546875" style="43" customWidth="1"/>
    <col min="14334" max="14334" width="14.5703125" style="43" customWidth="1"/>
    <col min="14335" max="14336" width="11.5703125" style="43" customWidth="1"/>
    <col min="14337" max="14337" width="11.42578125" style="43" customWidth="1"/>
    <col min="14338" max="14338" width="13.42578125" style="43" customWidth="1"/>
    <col min="14339" max="14339" width="14.28515625" style="43" customWidth="1"/>
    <col min="14340" max="14567" width="9.140625" style="43"/>
    <col min="14568" max="14568" width="65.28515625" style="43" customWidth="1"/>
    <col min="14569" max="14569" width="6.42578125" style="43" bestFit="1" customWidth="1"/>
    <col min="14570" max="14570" width="10.140625" style="43" customWidth="1"/>
    <col min="14571" max="14571" width="12.7109375" style="43" customWidth="1"/>
    <col min="14572" max="14572" width="10.5703125" style="43" customWidth="1"/>
    <col min="14573" max="14573" width="13.42578125" style="43" customWidth="1"/>
    <col min="14574" max="14574" width="10.5703125" style="43" customWidth="1"/>
    <col min="14575" max="14575" width="12.28515625" style="43" customWidth="1"/>
    <col min="14576" max="14576" width="14" style="43" bestFit="1" customWidth="1"/>
    <col min="14577" max="14577" width="14.5703125" style="43" customWidth="1"/>
    <col min="14578" max="14578" width="10.7109375" style="43" bestFit="1" customWidth="1"/>
    <col min="14579" max="14579" width="11.140625" style="43" customWidth="1"/>
    <col min="14580" max="14580" width="23.7109375" style="43" customWidth="1"/>
    <col min="14581" max="14581" width="13" style="43" bestFit="1" customWidth="1"/>
    <col min="14582" max="14582" width="16.28515625" style="43" customWidth="1"/>
    <col min="14583" max="14583" width="9.28515625" style="43" customWidth="1"/>
    <col min="14584" max="14584" width="11" style="43" customWidth="1"/>
    <col min="14585" max="14585" width="12.85546875" style="43" customWidth="1"/>
    <col min="14586" max="14586" width="15.42578125" style="43" customWidth="1"/>
    <col min="14587" max="14587" width="11.42578125" style="43" customWidth="1"/>
    <col min="14588" max="14588" width="13.5703125" style="43" customWidth="1"/>
    <col min="14589" max="14589" width="11.85546875" style="43" customWidth="1"/>
    <col min="14590" max="14590" width="14.5703125" style="43" customWidth="1"/>
    <col min="14591" max="14592" width="11.5703125" style="43" customWidth="1"/>
    <col min="14593" max="14593" width="11.42578125" style="43" customWidth="1"/>
    <col min="14594" max="14594" width="13.42578125" style="43" customWidth="1"/>
    <col min="14595" max="14595" width="14.28515625" style="43" customWidth="1"/>
    <col min="14596" max="14823" width="9.140625" style="43"/>
    <col min="14824" max="14824" width="65.28515625" style="43" customWidth="1"/>
    <col min="14825" max="14825" width="6.42578125" style="43" bestFit="1" customWidth="1"/>
    <col min="14826" max="14826" width="10.140625" style="43" customWidth="1"/>
    <col min="14827" max="14827" width="12.7109375" style="43" customWidth="1"/>
    <col min="14828" max="14828" width="10.5703125" style="43" customWidth="1"/>
    <col min="14829" max="14829" width="13.42578125" style="43" customWidth="1"/>
    <col min="14830" max="14830" width="10.5703125" style="43" customWidth="1"/>
    <col min="14831" max="14831" width="12.28515625" style="43" customWidth="1"/>
    <col min="14832" max="14832" width="14" style="43" bestFit="1" customWidth="1"/>
    <col min="14833" max="14833" width="14.5703125" style="43" customWidth="1"/>
    <col min="14834" max="14834" width="10.7109375" style="43" bestFit="1" customWidth="1"/>
    <col min="14835" max="14835" width="11.140625" style="43" customWidth="1"/>
    <col min="14836" max="14836" width="23.7109375" style="43" customWidth="1"/>
    <col min="14837" max="14837" width="13" style="43" bestFit="1" customWidth="1"/>
    <col min="14838" max="14838" width="16.28515625" style="43" customWidth="1"/>
    <col min="14839" max="14839" width="9.28515625" style="43" customWidth="1"/>
    <col min="14840" max="14840" width="11" style="43" customWidth="1"/>
    <col min="14841" max="14841" width="12.85546875" style="43" customWidth="1"/>
    <col min="14842" max="14842" width="15.42578125" style="43" customWidth="1"/>
    <col min="14843" max="14843" width="11.42578125" style="43" customWidth="1"/>
    <col min="14844" max="14844" width="13.5703125" style="43" customWidth="1"/>
    <col min="14845" max="14845" width="11.85546875" style="43" customWidth="1"/>
    <col min="14846" max="14846" width="14.5703125" style="43" customWidth="1"/>
    <col min="14847" max="14848" width="11.5703125" style="43" customWidth="1"/>
    <col min="14849" max="14849" width="11.42578125" style="43" customWidth="1"/>
    <col min="14850" max="14850" width="13.42578125" style="43" customWidth="1"/>
    <col min="14851" max="14851" width="14.28515625" style="43" customWidth="1"/>
    <col min="14852" max="15079" width="9.140625" style="43"/>
    <col min="15080" max="15080" width="65.28515625" style="43" customWidth="1"/>
    <col min="15081" max="15081" width="6.42578125" style="43" bestFit="1" customWidth="1"/>
    <col min="15082" max="15082" width="10.140625" style="43" customWidth="1"/>
    <col min="15083" max="15083" width="12.7109375" style="43" customWidth="1"/>
    <col min="15084" max="15084" width="10.5703125" style="43" customWidth="1"/>
    <col min="15085" max="15085" width="13.42578125" style="43" customWidth="1"/>
    <col min="15086" max="15086" width="10.5703125" style="43" customWidth="1"/>
    <col min="15087" max="15087" width="12.28515625" style="43" customWidth="1"/>
    <col min="15088" max="15088" width="14" style="43" bestFit="1" customWidth="1"/>
    <col min="15089" max="15089" width="14.5703125" style="43" customWidth="1"/>
    <col min="15090" max="15090" width="10.7109375" style="43" bestFit="1" customWidth="1"/>
    <col min="15091" max="15091" width="11.140625" style="43" customWidth="1"/>
    <col min="15092" max="15092" width="23.7109375" style="43" customWidth="1"/>
    <col min="15093" max="15093" width="13" style="43" bestFit="1" customWidth="1"/>
    <col min="15094" max="15094" width="16.28515625" style="43" customWidth="1"/>
    <col min="15095" max="15095" width="9.28515625" style="43" customWidth="1"/>
    <col min="15096" max="15096" width="11" style="43" customWidth="1"/>
    <col min="15097" max="15097" width="12.85546875" style="43" customWidth="1"/>
    <col min="15098" max="15098" width="15.42578125" style="43" customWidth="1"/>
    <col min="15099" max="15099" width="11.42578125" style="43" customWidth="1"/>
    <col min="15100" max="15100" width="13.5703125" style="43" customWidth="1"/>
    <col min="15101" max="15101" width="11.85546875" style="43" customWidth="1"/>
    <col min="15102" max="15102" width="14.5703125" style="43" customWidth="1"/>
    <col min="15103" max="15104" width="11.5703125" style="43" customWidth="1"/>
    <col min="15105" max="15105" width="11.42578125" style="43" customWidth="1"/>
    <col min="15106" max="15106" width="13.42578125" style="43" customWidth="1"/>
    <col min="15107" max="15107" width="14.28515625" style="43" customWidth="1"/>
    <col min="15108" max="15335" width="9.140625" style="43"/>
    <col min="15336" max="15336" width="65.28515625" style="43" customWidth="1"/>
    <col min="15337" max="15337" width="6.42578125" style="43" bestFit="1" customWidth="1"/>
    <col min="15338" max="15338" width="10.140625" style="43" customWidth="1"/>
    <col min="15339" max="15339" width="12.7109375" style="43" customWidth="1"/>
    <col min="15340" max="15340" width="10.5703125" style="43" customWidth="1"/>
    <col min="15341" max="15341" width="13.42578125" style="43" customWidth="1"/>
    <col min="15342" max="15342" width="10.5703125" style="43" customWidth="1"/>
    <col min="15343" max="15343" width="12.28515625" style="43" customWidth="1"/>
    <col min="15344" max="15344" width="14" style="43" bestFit="1" customWidth="1"/>
    <col min="15345" max="15345" width="14.5703125" style="43" customWidth="1"/>
    <col min="15346" max="15346" width="10.7109375" style="43" bestFit="1" customWidth="1"/>
    <col min="15347" max="15347" width="11.140625" style="43" customWidth="1"/>
    <col min="15348" max="15348" width="23.7109375" style="43" customWidth="1"/>
    <col min="15349" max="15349" width="13" style="43" bestFit="1" customWidth="1"/>
    <col min="15350" max="15350" width="16.28515625" style="43" customWidth="1"/>
    <col min="15351" max="15351" width="9.28515625" style="43" customWidth="1"/>
    <col min="15352" max="15352" width="11" style="43" customWidth="1"/>
    <col min="15353" max="15353" width="12.85546875" style="43" customWidth="1"/>
    <col min="15354" max="15354" width="15.42578125" style="43" customWidth="1"/>
    <col min="15355" max="15355" width="11.42578125" style="43" customWidth="1"/>
    <col min="15356" max="15356" width="13.5703125" style="43" customWidth="1"/>
    <col min="15357" max="15357" width="11.85546875" style="43" customWidth="1"/>
    <col min="15358" max="15358" width="14.5703125" style="43" customWidth="1"/>
    <col min="15359" max="15360" width="11.5703125" style="43" customWidth="1"/>
    <col min="15361" max="15361" width="11.42578125" style="43" customWidth="1"/>
    <col min="15362" max="15362" width="13.42578125" style="43" customWidth="1"/>
    <col min="15363" max="15363" width="14.28515625" style="43" customWidth="1"/>
    <col min="15364" max="15591" width="9.140625" style="43"/>
    <col min="15592" max="15592" width="65.28515625" style="43" customWidth="1"/>
    <col min="15593" max="15593" width="6.42578125" style="43" bestFit="1" customWidth="1"/>
    <col min="15594" max="15594" width="10.140625" style="43" customWidth="1"/>
    <col min="15595" max="15595" width="12.7109375" style="43" customWidth="1"/>
    <col min="15596" max="15596" width="10.5703125" style="43" customWidth="1"/>
    <col min="15597" max="15597" width="13.42578125" style="43" customWidth="1"/>
    <col min="15598" max="15598" width="10.5703125" style="43" customWidth="1"/>
    <col min="15599" max="15599" width="12.28515625" style="43" customWidth="1"/>
    <col min="15600" max="15600" width="14" style="43" bestFit="1" customWidth="1"/>
    <col min="15601" max="15601" width="14.5703125" style="43" customWidth="1"/>
    <col min="15602" max="15602" width="10.7109375" style="43" bestFit="1" customWidth="1"/>
    <col min="15603" max="15603" width="11.140625" style="43" customWidth="1"/>
    <col min="15604" max="15604" width="23.7109375" style="43" customWidth="1"/>
    <col min="15605" max="15605" width="13" style="43" bestFit="1" customWidth="1"/>
    <col min="15606" max="15606" width="16.28515625" style="43" customWidth="1"/>
    <col min="15607" max="15607" width="9.28515625" style="43" customWidth="1"/>
    <col min="15608" max="15608" width="11" style="43" customWidth="1"/>
    <col min="15609" max="15609" width="12.85546875" style="43" customWidth="1"/>
    <col min="15610" max="15610" width="15.42578125" style="43" customWidth="1"/>
    <col min="15611" max="15611" width="11.42578125" style="43" customWidth="1"/>
    <col min="15612" max="15612" width="13.5703125" style="43" customWidth="1"/>
    <col min="15613" max="15613" width="11.85546875" style="43" customWidth="1"/>
    <col min="15614" max="15614" width="14.5703125" style="43" customWidth="1"/>
    <col min="15615" max="15616" width="11.5703125" style="43" customWidth="1"/>
    <col min="15617" max="15617" width="11.42578125" style="43" customWidth="1"/>
    <col min="15618" max="15618" width="13.42578125" style="43" customWidth="1"/>
    <col min="15619" max="15619" width="14.28515625" style="43" customWidth="1"/>
    <col min="15620" max="15847" width="9.140625" style="43"/>
    <col min="15848" max="15848" width="65.28515625" style="43" customWidth="1"/>
    <col min="15849" max="15849" width="6.42578125" style="43" bestFit="1" customWidth="1"/>
    <col min="15850" max="15850" width="10.140625" style="43" customWidth="1"/>
    <col min="15851" max="15851" width="12.7109375" style="43" customWidth="1"/>
    <col min="15852" max="15852" width="10.5703125" style="43" customWidth="1"/>
    <col min="15853" max="15853" width="13.42578125" style="43" customWidth="1"/>
    <col min="15854" max="15854" width="10.5703125" style="43" customWidth="1"/>
    <col min="15855" max="15855" width="12.28515625" style="43" customWidth="1"/>
    <col min="15856" max="15856" width="14" style="43" bestFit="1" customWidth="1"/>
    <col min="15857" max="15857" width="14.5703125" style="43" customWidth="1"/>
    <col min="15858" max="15858" width="10.7109375" style="43" bestFit="1" customWidth="1"/>
    <col min="15859" max="15859" width="11.140625" style="43" customWidth="1"/>
    <col min="15860" max="15860" width="23.7109375" style="43" customWidth="1"/>
    <col min="15861" max="15861" width="13" style="43" bestFit="1" customWidth="1"/>
    <col min="15862" max="15862" width="16.28515625" style="43" customWidth="1"/>
    <col min="15863" max="15863" width="9.28515625" style="43" customWidth="1"/>
    <col min="15864" max="15864" width="11" style="43" customWidth="1"/>
    <col min="15865" max="15865" width="12.85546875" style="43" customWidth="1"/>
    <col min="15866" max="15866" width="15.42578125" style="43" customWidth="1"/>
    <col min="15867" max="15867" width="11.42578125" style="43" customWidth="1"/>
    <col min="15868" max="15868" width="13.5703125" style="43" customWidth="1"/>
    <col min="15869" max="15869" width="11.85546875" style="43" customWidth="1"/>
    <col min="15870" max="15870" width="14.5703125" style="43" customWidth="1"/>
    <col min="15871" max="15872" width="11.5703125" style="43" customWidth="1"/>
    <col min="15873" max="15873" width="11.42578125" style="43" customWidth="1"/>
    <col min="15874" max="15874" width="13.42578125" style="43" customWidth="1"/>
    <col min="15875" max="15875" width="14.28515625" style="43" customWidth="1"/>
    <col min="15876" max="16103" width="9.140625" style="43"/>
    <col min="16104" max="16104" width="65.28515625" style="43" customWidth="1"/>
    <col min="16105" max="16105" width="6.42578125" style="43" bestFit="1" customWidth="1"/>
    <col min="16106" max="16106" width="10.140625" style="43" customWidth="1"/>
    <col min="16107" max="16107" width="12.7109375" style="43" customWidth="1"/>
    <col min="16108" max="16108" width="10.5703125" style="43" customWidth="1"/>
    <col min="16109" max="16109" width="13.42578125" style="43" customWidth="1"/>
    <col min="16110" max="16110" width="10.5703125" style="43" customWidth="1"/>
    <col min="16111" max="16111" width="12.28515625" style="43" customWidth="1"/>
    <col min="16112" max="16112" width="14" style="43" bestFit="1" customWidth="1"/>
    <col min="16113" max="16113" width="14.5703125" style="43" customWidth="1"/>
    <col min="16114" max="16114" width="10.7109375" style="43" bestFit="1" customWidth="1"/>
    <col min="16115" max="16115" width="11.140625" style="43" customWidth="1"/>
    <col min="16116" max="16116" width="23.7109375" style="43" customWidth="1"/>
    <col min="16117" max="16117" width="13" style="43" bestFit="1" customWidth="1"/>
    <col min="16118" max="16118" width="16.28515625" style="43" customWidth="1"/>
    <col min="16119" max="16119" width="9.28515625" style="43" customWidth="1"/>
    <col min="16120" max="16120" width="11" style="43" customWidth="1"/>
    <col min="16121" max="16121" width="12.85546875" style="43" customWidth="1"/>
    <col min="16122" max="16122" width="15.42578125" style="43" customWidth="1"/>
    <col min="16123" max="16123" width="11.42578125" style="43" customWidth="1"/>
    <col min="16124" max="16124" width="13.5703125" style="43" customWidth="1"/>
    <col min="16125" max="16125" width="11.85546875" style="43" customWidth="1"/>
    <col min="16126" max="16126" width="14.5703125" style="43" customWidth="1"/>
    <col min="16127" max="16128" width="11.5703125" style="43" customWidth="1"/>
    <col min="16129" max="16129" width="11.42578125" style="43" customWidth="1"/>
    <col min="16130" max="16130" width="13.42578125" style="43" customWidth="1"/>
    <col min="16131" max="16131" width="14.28515625" style="43" customWidth="1"/>
    <col min="16132" max="16384" width="9.140625" style="43"/>
  </cols>
  <sheetData>
    <row r="1" spans="1:41" ht="15" customHeight="1" x14ac:dyDescent="0.2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41" s="48" customFormat="1" ht="12.7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31"/>
      <c r="O2" s="331"/>
      <c r="P2" s="45"/>
      <c r="Q2" s="46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s="48" customFormat="1" ht="12.7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78"/>
      <c r="O3" s="49" t="s">
        <v>474</v>
      </c>
      <c r="P3" s="45"/>
      <c r="Q3" s="46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s="48" customFormat="1" ht="12.75" customHeigh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278"/>
      <c r="O4" s="278"/>
      <c r="P4" s="45"/>
      <c r="Q4" s="46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1" s="48" customFormat="1" ht="18.75" customHeight="1" x14ac:dyDescent="0.3">
      <c r="A5" s="332" t="s">
        <v>475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50"/>
      <c r="Q5" s="46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1" s="48" customFormat="1" ht="17.25" customHeight="1" x14ac:dyDescent="0.3">
      <c r="A6" s="333" t="s">
        <v>476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45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pans="1:41" s="48" customFormat="1" ht="42.75" customHeight="1" thickBot="1" x14ac:dyDescent="0.3">
      <c r="A7" s="334" t="s">
        <v>665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51"/>
      <c r="Q7" s="46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8" spans="1:41" s="48" customFormat="1" ht="18.75" customHeight="1" thickTop="1" thickBot="1" x14ac:dyDescent="0.3">
      <c r="A8" s="323" t="s">
        <v>0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5"/>
      <c r="P8" s="52"/>
      <c r="Q8" s="46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</row>
    <row r="9" spans="1:41" s="48" customFormat="1" ht="18.75" customHeight="1" thickTop="1" thickBot="1" x14ac:dyDescent="0.3">
      <c r="A9" s="323" t="s">
        <v>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5"/>
      <c r="P9" s="52"/>
      <c r="Q9" s="46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</row>
    <row r="10" spans="1:41" s="48" customFormat="1" ht="20.25" thickTop="1" thickBot="1" x14ac:dyDescent="0.3">
      <c r="A10" s="326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53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</row>
    <row r="11" spans="1:41" s="57" customFormat="1" ht="48" customHeight="1" thickTop="1" thickBot="1" x14ac:dyDescent="0.3">
      <c r="A11" s="329" t="s">
        <v>477</v>
      </c>
      <c r="B11" s="329" t="s">
        <v>478</v>
      </c>
      <c r="C11" s="329" t="s">
        <v>479</v>
      </c>
      <c r="D11" s="329"/>
      <c r="E11" s="329" t="s">
        <v>480</v>
      </c>
      <c r="F11" s="329"/>
      <c r="G11" s="329" t="s">
        <v>481</v>
      </c>
      <c r="H11" s="329"/>
      <c r="I11" s="329" t="s">
        <v>482</v>
      </c>
      <c r="J11" s="329"/>
      <c r="K11" s="320" t="s">
        <v>483</v>
      </c>
      <c r="L11" s="320"/>
      <c r="M11" s="329" t="s">
        <v>484</v>
      </c>
      <c r="N11" s="320" t="s">
        <v>318</v>
      </c>
      <c r="O11" s="320"/>
      <c r="P11" s="54"/>
      <c r="Q11" s="55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1" s="57" customFormat="1" ht="15.75" customHeight="1" thickTop="1" thickBot="1" x14ac:dyDescent="0.3">
      <c r="A12" s="329"/>
      <c r="B12" s="329"/>
      <c r="C12" s="321" t="s">
        <v>666</v>
      </c>
      <c r="D12" s="320" t="s">
        <v>485</v>
      </c>
      <c r="E12" s="321" t="s">
        <v>666</v>
      </c>
      <c r="F12" s="320" t="s">
        <v>485</v>
      </c>
      <c r="G12" s="321" t="s">
        <v>666</v>
      </c>
      <c r="H12" s="320" t="s">
        <v>485</v>
      </c>
      <c r="I12" s="321" t="s">
        <v>666</v>
      </c>
      <c r="J12" s="320" t="s">
        <v>485</v>
      </c>
      <c r="K12" s="321" t="s">
        <v>666</v>
      </c>
      <c r="L12" s="320" t="s">
        <v>485</v>
      </c>
      <c r="M12" s="329"/>
      <c r="N12" s="321" t="s">
        <v>666</v>
      </c>
      <c r="O12" s="320" t="s">
        <v>485</v>
      </c>
      <c r="P12" s="54"/>
      <c r="Q12" s="55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1" s="57" customFormat="1" ht="16.5" customHeight="1" thickTop="1" thickBot="1" x14ac:dyDescent="0.3">
      <c r="A13" s="329"/>
      <c r="B13" s="329"/>
      <c r="C13" s="322"/>
      <c r="D13" s="320"/>
      <c r="E13" s="322"/>
      <c r="F13" s="320"/>
      <c r="G13" s="322"/>
      <c r="H13" s="320"/>
      <c r="I13" s="322"/>
      <c r="J13" s="320"/>
      <c r="K13" s="322"/>
      <c r="L13" s="320"/>
      <c r="M13" s="329"/>
      <c r="N13" s="322"/>
      <c r="O13" s="320"/>
      <c r="P13" s="54"/>
      <c r="Q13" s="55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s="61" customFormat="1" ht="17.25" thickTop="1" thickBot="1" x14ac:dyDescent="0.25">
      <c r="A14" s="58" t="s">
        <v>5</v>
      </c>
      <c r="B14" s="58" t="s">
        <v>486</v>
      </c>
      <c r="C14" s="58">
        <v>1</v>
      </c>
      <c r="D14" s="58">
        <v>2</v>
      </c>
      <c r="E14" s="58">
        <v>3</v>
      </c>
      <c r="F14" s="58">
        <v>4</v>
      </c>
      <c r="G14" s="58">
        <v>5</v>
      </c>
      <c r="H14" s="58">
        <v>6</v>
      </c>
      <c r="I14" s="58">
        <v>7</v>
      </c>
      <c r="J14" s="58">
        <v>8</v>
      </c>
      <c r="K14" s="58">
        <v>9</v>
      </c>
      <c r="L14" s="58">
        <v>10</v>
      </c>
      <c r="M14" s="58">
        <v>11</v>
      </c>
      <c r="N14" s="58">
        <v>12</v>
      </c>
      <c r="O14" s="58">
        <v>13</v>
      </c>
      <c r="P14" s="54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</row>
    <row r="15" spans="1:41" s="68" customFormat="1" ht="17.25" thickTop="1" thickBot="1" x14ac:dyDescent="0.3">
      <c r="A15" s="62" t="s">
        <v>487</v>
      </c>
      <c r="B15" s="63" t="s">
        <v>488</v>
      </c>
      <c r="C15" s="64">
        <f>SUM(C16:C20)</f>
        <v>0</v>
      </c>
      <c r="D15" s="64">
        <f t="shared" ref="D15:O15" si="0">SUM(D16:D20)</f>
        <v>0</v>
      </c>
      <c r="E15" s="64">
        <f t="shared" si="0"/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 t="shared" si="0"/>
        <v>0</v>
      </c>
      <c r="J15" s="64">
        <f t="shared" si="0"/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0"/>
        <v>0</v>
      </c>
      <c r="O15" s="64">
        <f t="shared" si="0"/>
        <v>0</v>
      </c>
      <c r="P15" s="65"/>
      <c r="Q15" s="66"/>
      <c r="R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1:41" s="68" customFormat="1" ht="16.5" thickTop="1" x14ac:dyDescent="0.25">
      <c r="A16" s="69" t="s">
        <v>489</v>
      </c>
      <c r="B16" s="70" t="s">
        <v>490</v>
      </c>
      <c r="C16" s="71"/>
      <c r="D16" s="71"/>
      <c r="E16" s="72"/>
      <c r="F16" s="72"/>
      <c r="G16" s="73"/>
      <c r="H16" s="73"/>
      <c r="I16" s="74">
        <f>C16+E16+G16</f>
        <v>0</v>
      </c>
      <c r="J16" s="74">
        <f t="shared" ref="J16:J35" si="1">D16+F16+H16</f>
        <v>0</v>
      </c>
      <c r="K16" s="72"/>
      <c r="L16" s="72"/>
      <c r="M16" s="75"/>
      <c r="N16" s="74">
        <f t="shared" ref="N16:N35" si="2">I16+K16</f>
        <v>0</v>
      </c>
      <c r="O16" s="74">
        <f t="shared" ref="O16:O35" si="3">J16+L16+M16</f>
        <v>0</v>
      </c>
      <c r="P16" s="76"/>
      <c r="Q16" s="66"/>
      <c r="R16" s="66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</row>
    <row r="17" spans="1:227" s="68" customFormat="1" ht="15.75" x14ac:dyDescent="0.25">
      <c r="A17" s="77" t="s">
        <v>491</v>
      </c>
      <c r="B17" s="78" t="s">
        <v>492</v>
      </c>
      <c r="C17" s="79"/>
      <c r="D17" s="79"/>
      <c r="E17" s="80"/>
      <c r="F17" s="80"/>
      <c r="G17" s="81"/>
      <c r="H17" s="81"/>
      <c r="I17" s="82">
        <f t="shared" ref="I17:I35" si="4">C17+E17+G17</f>
        <v>0</v>
      </c>
      <c r="J17" s="82">
        <f t="shared" si="1"/>
        <v>0</v>
      </c>
      <c r="K17" s="80"/>
      <c r="L17" s="80"/>
      <c r="M17" s="83"/>
      <c r="N17" s="82">
        <f t="shared" si="2"/>
        <v>0</v>
      </c>
      <c r="O17" s="82">
        <f t="shared" si="3"/>
        <v>0</v>
      </c>
      <c r="P17" s="76"/>
      <c r="Q17" s="66"/>
      <c r="R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</row>
    <row r="18" spans="1:227" s="68" customFormat="1" ht="15.75" x14ac:dyDescent="0.25">
      <c r="A18" s="77" t="s">
        <v>493</v>
      </c>
      <c r="B18" s="78" t="s">
        <v>494</v>
      </c>
      <c r="C18" s="79"/>
      <c r="D18" s="79"/>
      <c r="E18" s="80"/>
      <c r="F18" s="80"/>
      <c r="G18" s="81"/>
      <c r="H18" s="81"/>
      <c r="I18" s="82">
        <f t="shared" si="4"/>
        <v>0</v>
      </c>
      <c r="J18" s="82">
        <f t="shared" si="1"/>
        <v>0</v>
      </c>
      <c r="K18" s="80"/>
      <c r="L18" s="80"/>
      <c r="M18" s="83"/>
      <c r="N18" s="82">
        <f t="shared" si="2"/>
        <v>0</v>
      </c>
      <c r="O18" s="82">
        <f t="shared" si="3"/>
        <v>0</v>
      </c>
      <c r="P18" s="76"/>
      <c r="Q18" s="66"/>
      <c r="R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</row>
    <row r="19" spans="1:227" s="68" customFormat="1" ht="15.75" x14ac:dyDescent="0.25">
      <c r="A19" s="77" t="s">
        <v>495</v>
      </c>
      <c r="B19" s="78" t="s">
        <v>496</v>
      </c>
      <c r="C19" s="79"/>
      <c r="D19" s="79"/>
      <c r="E19" s="80"/>
      <c r="F19" s="80"/>
      <c r="G19" s="81"/>
      <c r="H19" s="81"/>
      <c r="I19" s="82">
        <f t="shared" si="4"/>
        <v>0</v>
      </c>
      <c r="J19" s="82">
        <f t="shared" si="1"/>
        <v>0</v>
      </c>
      <c r="K19" s="80"/>
      <c r="L19" s="80"/>
      <c r="M19" s="83"/>
      <c r="N19" s="82">
        <f t="shared" si="2"/>
        <v>0</v>
      </c>
      <c r="O19" s="82">
        <f t="shared" si="3"/>
        <v>0</v>
      </c>
      <c r="P19" s="76"/>
      <c r="Q19" s="66"/>
      <c r="R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227" s="68" customFormat="1" ht="16.5" thickBot="1" x14ac:dyDescent="0.3">
      <c r="A20" s="84" t="s">
        <v>497</v>
      </c>
      <c r="B20" s="85" t="s">
        <v>498</v>
      </c>
      <c r="C20" s="86"/>
      <c r="D20" s="86"/>
      <c r="E20" s="87"/>
      <c r="F20" s="87"/>
      <c r="G20" s="88"/>
      <c r="H20" s="88"/>
      <c r="I20" s="89">
        <f t="shared" si="4"/>
        <v>0</v>
      </c>
      <c r="J20" s="89">
        <f t="shared" si="1"/>
        <v>0</v>
      </c>
      <c r="K20" s="87"/>
      <c r="L20" s="87"/>
      <c r="M20" s="90"/>
      <c r="N20" s="89">
        <f t="shared" si="2"/>
        <v>0</v>
      </c>
      <c r="O20" s="89">
        <f t="shared" si="3"/>
        <v>0</v>
      </c>
      <c r="P20" s="76"/>
      <c r="Q20" s="66"/>
      <c r="R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pans="1:227" s="68" customFormat="1" ht="17.25" thickTop="1" thickBot="1" x14ac:dyDescent="0.3">
      <c r="A21" s="62" t="s">
        <v>667</v>
      </c>
      <c r="B21" s="63" t="s">
        <v>499</v>
      </c>
      <c r="C21" s="64">
        <f>SUM(C22:C26)</f>
        <v>0</v>
      </c>
      <c r="D21" s="64">
        <f t="shared" ref="D21:O21" si="5">SUM(D22:D26)</f>
        <v>0</v>
      </c>
      <c r="E21" s="64">
        <f t="shared" si="5"/>
        <v>0</v>
      </c>
      <c r="F21" s="64">
        <f t="shared" si="5"/>
        <v>0</v>
      </c>
      <c r="G21" s="64">
        <f t="shared" si="5"/>
        <v>0</v>
      </c>
      <c r="H21" s="64">
        <f t="shared" si="5"/>
        <v>0</v>
      </c>
      <c r="I21" s="64">
        <f t="shared" si="5"/>
        <v>0</v>
      </c>
      <c r="J21" s="64">
        <f t="shared" si="5"/>
        <v>0</v>
      </c>
      <c r="K21" s="64">
        <f t="shared" si="5"/>
        <v>0</v>
      </c>
      <c r="L21" s="64">
        <f t="shared" si="5"/>
        <v>0</v>
      </c>
      <c r="M21" s="64">
        <f t="shared" si="5"/>
        <v>0</v>
      </c>
      <c r="N21" s="64">
        <f t="shared" si="5"/>
        <v>0</v>
      </c>
      <c r="O21" s="64">
        <f t="shared" si="5"/>
        <v>0</v>
      </c>
      <c r="P21" s="65"/>
      <c r="Q21" s="66"/>
      <c r="R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227" s="68" customFormat="1" ht="16.5" thickTop="1" x14ac:dyDescent="0.25">
      <c r="A22" s="69" t="s">
        <v>489</v>
      </c>
      <c r="B22" s="70" t="s">
        <v>500</v>
      </c>
      <c r="C22" s="71"/>
      <c r="D22" s="91"/>
      <c r="E22" s="72"/>
      <c r="F22" s="72"/>
      <c r="G22" s="72"/>
      <c r="H22" s="72"/>
      <c r="I22" s="74">
        <f t="shared" si="4"/>
        <v>0</v>
      </c>
      <c r="J22" s="74">
        <f t="shared" si="1"/>
        <v>0</v>
      </c>
      <c r="K22" s="72"/>
      <c r="L22" s="72"/>
      <c r="M22" s="75"/>
      <c r="N22" s="74">
        <f t="shared" si="2"/>
        <v>0</v>
      </c>
      <c r="O22" s="74">
        <f t="shared" si="3"/>
        <v>0</v>
      </c>
      <c r="P22" s="76"/>
      <c r="Q22" s="66"/>
      <c r="R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</row>
    <row r="23" spans="1:227" s="68" customFormat="1" ht="15.75" x14ac:dyDescent="0.25">
      <c r="A23" s="77" t="s">
        <v>491</v>
      </c>
      <c r="B23" s="78" t="s">
        <v>501</v>
      </c>
      <c r="C23" s="79"/>
      <c r="D23" s="92"/>
      <c r="E23" s="80"/>
      <c r="F23" s="80"/>
      <c r="G23" s="80"/>
      <c r="H23" s="80"/>
      <c r="I23" s="82">
        <f t="shared" si="4"/>
        <v>0</v>
      </c>
      <c r="J23" s="82">
        <f t="shared" si="1"/>
        <v>0</v>
      </c>
      <c r="K23" s="80"/>
      <c r="L23" s="80"/>
      <c r="M23" s="83"/>
      <c r="N23" s="82">
        <f t="shared" si="2"/>
        <v>0</v>
      </c>
      <c r="O23" s="82">
        <f t="shared" si="3"/>
        <v>0</v>
      </c>
      <c r="P23" s="76"/>
      <c r="Q23" s="66"/>
      <c r="R23" s="66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</row>
    <row r="24" spans="1:227" s="68" customFormat="1" ht="15.75" x14ac:dyDescent="0.25">
      <c r="A24" s="77" t="s">
        <v>493</v>
      </c>
      <c r="B24" s="78" t="s">
        <v>502</v>
      </c>
      <c r="C24" s="79"/>
      <c r="D24" s="92"/>
      <c r="E24" s="80"/>
      <c r="F24" s="80"/>
      <c r="G24" s="80"/>
      <c r="H24" s="80"/>
      <c r="I24" s="82">
        <f t="shared" si="4"/>
        <v>0</v>
      </c>
      <c r="J24" s="82">
        <f t="shared" si="1"/>
        <v>0</v>
      </c>
      <c r="K24" s="80"/>
      <c r="L24" s="80"/>
      <c r="M24" s="83"/>
      <c r="N24" s="82">
        <f t="shared" si="2"/>
        <v>0</v>
      </c>
      <c r="O24" s="82">
        <f t="shared" si="3"/>
        <v>0</v>
      </c>
      <c r="P24" s="76"/>
      <c r="Q24" s="66"/>
      <c r="R24" s="6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</row>
    <row r="25" spans="1:227" s="95" customFormat="1" ht="15.75" x14ac:dyDescent="0.25">
      <c r="A25" s="77" t="s">
        <v>495</v>
      </c>
      <c r="B25" s="78" t="s">
        <v>503</v>
      </c>
      <c r="C25" s="79"/>
      <c r="D25" s="92"/>
      <c r="E25" s="80"/>
      <c r="F25" s="80"/>
      <c r="G25" s="80"/>
      <c r="H25" s="80"/>
      <c r="I25" s="82">
        <f t="shared" si="4"/>
        <v>0</v>
      </c>
      <c r="J25" s="82">
        <f t="shared" si="1"/>
        <v>0</v>
      </c>
      <c r="K25" s="80"/>
      <c r="L25" s="80"/>
      <c r="M25" s="83"/>
      <c r="N25" s="82">
        <f t="shared" si="2"/>
        <v>0</v>
      </c>
      <c r="O25" s="82">
        <f t="shared" si="3"/>
        <v>0</v>
      </c>
      <c r="P25" s="76"/>
      <c r="Q25" s="66"/>
      <c r="R25" s="66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</row>
    <row r="26" spans="1:227" s="68" customFormat="1" ht="16.5" thickBot="1" x14ac:dyDescent="0.3">
      <c r="A26" s="84" t="s">
        <v>497</v>
      </c>
      <c r="B26" s="85" t="s">
        <v>504</v>
      </c>
      <c r="C26" s="86"/>
      <c r="D26" s="86"/>
      <c r="E26" s="87"/>
      <c r="F26" s="87"/>
      <c r="G26" s="87"/>
      <c r="H26" s="87"/>
      <c r="I26" s="89">
        <f t="shared" si="4"/>
        <v>0</v>
      </c>
      <c r="J26" s="89">
        <f t="shared" si="1"/>
        <v>0</v>
      </c>
      <c r="K26" s="87"/>
      <c r="L26" s="87"/>
      <c r="M26" s="90"/>
      <c r="N26" s="89">
        <f t="shared" si="2"/>
        <v>0</v>
      </c>
      <c r="O26" s="89">
        <f t="shared" si="3"/>
        <v>0</v>
      </c>
      <c r="P26" s="76"/>
      <c r="Q26" s="66"/>
      <c r="R26" s="6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227" s="94" customFormat="1" ht="17.25" thickTop="1" thickBot="1" x14ac:dyDescent="0.3">
      <c r="A27" s="62" t="s">
        <v>668</v>
      </c>
      <c r="B27" s="63" t="s">
        <v>505</v>
      </c>
      <c r="C27" s="64">
        <f>SUM(C28:C32)</f>
        <v>0</v>
      </c>
      <c r="D27" s="64">
        <f t="shared" ref="D27:O27" si="6">SUM(D28:D32)</f>
        <v>0</v>
      </c>
      <c r="E27" s="64">
        <f t="shared" si="6"/>
        <v>0</v>
      </c>
      <c r="F27" s="64">
        <f t="shared" si="6"/>
        <v>0</v>
      </c>
      <c r="G27" s="64">
        <f t="shared" si="6"/>
        <v>0</v>
      </c>
      <c r="H27" s="64">
        <f t="shared" si="6"/>
        <v>0</v>
      </c>
      <c r="I27" s="64">
        <f t="shared" si="6"/>
        <v>0</v>
      </c>
      <c r="J27" s="64">
        <f t="shared" si="6"/>
        <v>0</v>
      </c>
      <c r="K27" s="64">
        <f t="shared" si="6"/>
        <v>0</v>
      </c>
      <c r="L27" s="64">
        <f t="shared" si="6"/>
        <v>0</v>
      </c>
      <c r="M27" s="64">
        <f t="shared" si="6"/>
        <v>0</v>
      </c>
      <c r="N27" s="64">
        <f t="shared" si="6"/>
        <v>0</v>
      </c>
      <c r="O27" s="64">
        <f t="shared" si="6"/>
        <v>0</v>
      </c>
      <c r="P27" s="65"/>
      <c r="Q27" s="66"/>
      <c r="R27" s="67"/>
      <c r="S27" s="96"/>
      <c r="T27" s="97"/>
      <c r="U27" s="97"/>
      <c r="V27" s="98"/>
      <c r="W27" s="99"/>
      <c r="X27" s="96"/>
      <c r="Y27" s="96"/>
      <c r="Z27" s="96"/>
      <c r="AA27" s="96"/>
      <c r="AB27" s="96"/>
      <c r="AC27" s="97"/>
      <c r="AD27" s="97"/>
      <c r="AE27" s="96"/>
      <c r="AF27" s="96"/>
      <c r="AG27" s="96"/>
      <c r="AH27" s="96"/>
      <c r="AI27" s="97"/>
      <c r="AJ27" s="97"/>
      <c r="AK27" s="98"/>
      <c r="AL27" s="99"/>
      <c r="AM27" s="96"/>
      <c r="AN27" s="96"/>
      <c r="AO27" s="96"/>
      <c r="AP27" s="100"/>
      <c r="AQ27" s="100"/>
      <c r="AR27" s="100"/>
      <c r="AS27" s="101"/>
      <c r="AT27" s="101"/>
      <c r="AU27" s="100"/>
      <c r="AV27" s="100"/>
      <c r="AW27" s="100"/>
      <c r="AX27" s="100"/>
      <c r="AY27" s="101"/>
      <c r="AZ27" s="101"/>
      <c r="BA27" s="102"/>
      <c r="BB27" s="103"/>
      <c r="BC27" s="100"/>
      <c r="BD27" s="100"/>
      <c r="BE27" s="100"/>
      <c r="BF27" s="100"/>
      <c r="BG27" s="100"/>
      <c r="BH27" s="100"/>
      <c r="BI27" s="101"/>
      <c r="BJ27" s="101"/>
      <c r="BK27" s="100"/>
      <c r="BL27" s="100"/>
      <c r="BM27" s="100"/>
      <c r="BN27" s="100"/>
      <c r="BO27" s="101"/>
      <c r="BP27" s="101"/>
      <c r="BQ27" s="102"/>
      <c r="BR27" s="103"/>
      <c r="BS27" s="100"/>
      <c r="BT27" s="100"/>
      <c r="BU27" s="100"/>
      <c r="BV27" s="100"/>
      <c r="BW27" s="100"/>
      <c r="BX27" s="100"/>
      <c r="BY27" s="101"/>
      <c r="BZ27" s="101"/>
      <c r="CA27" s="100"/>
      <c r="CB27" s="100"/>
      <c r="CC27" s="100"/>
      <c r="CD27" s="100"/>
      <c r="CE27" s="101"/>
      <c r="CF27" s="101"/>
      <c r="CG27" s="102"/>
      <c r="CH27" s="103"/>
      <c r="CI27" s="100"/>
      <c r="CJ27" s="100"/>
      <c r="CK27" s="100"/>
      <c r="CL27" s="100"/>
      <c r="CM27" s="100"/>
      <c r="CN27" s="100"/>
      <c r="CO27" s="101"/>
      <c r="CP27" s="101"/>
      <c r="CQ27" s="100"/>
      <c r="CR27" s="100"/>
      <c r="CS27" s="100"/>
      <c r="CT27" s="100"/>
      <c r="CU27" s="101"/>
      <c r="CV27" s="101"/>
      <c r="CW27" s="102"/>
      <c r="CX27" s="103"/>
      <c r="CY27" s="100"/>
      <c r="CZ27" s="100"/>
      <c r="DA27" s="100"/>
      <c r="DB27" s="100"/>
      <c r="DC27" s="100"/>
      <c r="DD27" s="100"/>
      <c r="DE27" s="101"/>
      <c r="DF27" s="101"/>
      <c r="DG27" s="100"/>
      <c r="DH27" s="100"/>
      <c r="DI27" s="100"/>
      <c r="DJ27" s="100"/>
      <c r="DK27" s="101"/>
      <c r="DL27" s="101"/>
      <c r="DM27" s="102"/>
      <c r="DN27" s="103"/>
      <c r="DO27" s="100"/>
      <c r="DP27" s="100"/>
      <c r="DQ27" s="100"/>
      <c r="DR27" s="100"/>
      <c r="DS27" s="100"/>
      <c r="DT27" s="100"/>
      <c r="DU27" s="101"/>
      <c r="DV27" s="101"/>
      <c r="DW27" s="100"/>
      <c r="DX27" s="100"/>
      <c r="DY27" s="100"/>
      <c r="DZ27" s="100"/>
      <c r="EA27" s="101"/>
      <c r="EB27" s="101"/>
      <c r="EC27" s="102"/>
      <c r="ED27" s="103"/>
      <c r="EE27" s="100"/>
      <c r="EF27" s="100"/>
      <c r="EG27" s="100"/>
      <c r="EH27" s="100"/>
      <c r="EI27" s="100"/>
      <c r="EJ27" s="100"/>
      <c r="EK27" s="101"/>
      <c r="EL27" s="101"/>
      <c r="EM27" s="100"/>
      <c r="EN27" s="100"/>
      <c r="EO27" s="100"/>
      <c r="EP27" s="100"/>
      <c r="EQ27" s="101"/>
      <c r="ER27" s="101"/>
      <c r="ES27" s="102"/>
      <c r="ET27" s="103"/>
      <c r="EU27" s="100"/>
      <c r="EV27" s="100"/>
      <c r="EW27" s="100"/>
      <c r="EX27" s="100"/>
      <c r="EY27" s="100"/>
      <c r="EZ27" s="100"/>
      <c r="FA27" s="101"/>
      <c r="FB27" s="101"/>
      <c r="FC27" s="100"/>
      <c r="FD27" s="100"/>
      <c r="FE27" s="100"/>
      <c r="FF27" s="100"/>
      <c r="FG27" s="101"/>
      <c r="FH27" s="101"/>
      <c r="FI27" s="102"/>
      <c r="FJ27" s="103"/>
      <c r="FK27" s="100"/>
      <c r="FL27" s="100"/>
      <c r="FM27" s="100"/>
      <c r="FN27" s="100"/>
      <c r="FO27" s="100"/>
      <c r="FP27" s="100"/>
      <c r="FQ27" s="101"/>
      <c r="FR27" s="101"/>
      <c r="FS27" s="100"/>
      <c r="FT27" s="100"/>
      <c r="FU27" s="100"/>
      <c r="FV27" s="100"/>
      <c r="FW27" s="101"/>
      <c r="FX27" s="101"/>
      <c r="FY27" s="102"/>
      <c r="FZ27" s="103"/>
      <c r="GA27" s="100"/>
      <c r="GB27" s="100"/>
      <c r="GC27" s="100"/>
      <c r="GD27" s="100"/>
      <c r="GE27" s="100"/>
      <c r="GF27" s="100"/>
      <c r="GG27" s="101"/>
      <c r="GH27" s="101"/>
      <c r="GI27" s="100"/>
      <c r="GJ27" s="100"/>
      <c r="GK27" s="100"/>
      <c r="GL27" s="100"/>
      <c r="GM27" s="101"/>
      <c r="GN27" s="101"/>
      <c r="GO27" s="102"/>
      <c r="GP27" s="103"/>
      <c r="GQ27" s="100"/>
      <c r="GR27" s="100"/>
      <c r="GS27" s="100"/>
      <c r="GT27" s="100"/>
      <c r="GU27" s="100"/>
      <c r="GV27" s="100"/>
      <c r="GW27" s="101"/>
      <c r="GX27" s="101"/>
      <c r="GY27" s="100"/>
      <c r="GZ27" s="100"/>
      <c r="HA27" s="100"/>
      <c r="HB27" s="100"/>
      <c r="HC27" s="101"/>
      <c r="HD27" s="101"/>
      <c r="HE27" s="102"/>
      <c r="HF27" s="103"/>
      <c r="HG27" s="100"/>
      <c r="HH27" s="100"/>
      <c r="HI27" s="100"/>
      <c r="HJ27" s="100"/>
      <c r="HK27" s="100"/>
      <c r="HL27" s="100"/>
      <c r="HM27" s="101"/>
      <c r="HN27" s="101"/>
      <c r="HO27" s="100"/>
      <c r="HP27" s="100"/>
      <c r="HQ27" s="100"/>
      <c r="HR27" s="100"/>
      <c r="HS27" s="101"/>
    </row>
    <row r="28" spans="1:227" s="68" customFormat="1" ht="16.5" thickTop="1" x14ac:dyDescent="0.25">
      <c r="A28" s="69" t="s">
        <v>489</v>
      </c>
      <c r="B28" s="70" t="s">
        <v>506</v>
      </c>
      <c r="C28" s="71"/>
      <c r="D28" s="71"/>
      <c r="E28" s="73"/>
      <c r="F28" s="73"/>
      <c r="G28" s="72"/>
      <c r="H28" s="72"/>
      <c r="I28" s="74">
        <f t="shared" si="4"/>
        <v>0</v>
      </c>
      <c r="J28" s="74">
        <f t="shared" si="1"/>
        <v>0</v>
      </c>
      <c r="K28" s="72"/>
      <c r="L28" s="72"/>
      <c r="M28" s="75"/>
      <c r="N28" s="74">
        <f t="shared" si="2"/>
        <v>0</v>
      </c>
      <c r="O28" s="74">
        <f t="shared" si="3"/>
        <v>0</v>
      </c>
      <c r="P28" s="76"/>
      <c r="Q28" s="66"/>
      <c r="R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</row>
    <row r="29" spans="1:227" s="94" customFormat="1" ht="15.75" x14ac:dyDescent="0.25">
      <c r="A29" s="77" t="s">
        <v>491</v>
      </c>
      <c r="B29" s="78" t="s">
        <v>507</v>
      </c>
      <c r="C29" s="79"/>
      <c r="D29" s="79"/>
      <c r="E29" s="81"/>
      <c r="F29" s="81"/>
      <c r="G29" s="80"/>
      <c r="H29" s="80"/>
      <c r="I29" s="82">
        <f t="shared" si="4"/>
        <v>0</v>
      </c>
      <c r="J29" s="82">
        <f t="shared" si="1"/>
        <v>0</v>
      </c>
      <c r="K29" s="80"/>
      <c r="L29" s="80"/>
      <c r="M29" s="83"/>
      <c r="N29" s="82">
        <f t="shared" si="2"/>
        <v>0</v>
      </c>
      <c r="O29" s="82">
        <f t="shared" si="3"/>
        <v>0</v>
      </c>
      <c r="P29" s="76"/>
      <c r="Q29" s="66"/>
      <c r="R29" s="67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</row>
    <row r="30" spans="1:227" s="68" customFormat="1" ht="15.75" x14ac:dyDescent="0.25">
      <c r="A30" s="77" t="s">
        <v>493</v>
      </c>
      <c r="B30" s="78" t="s">
        <v>508</v>
      </c>
      <c r="C30" s="79"/>
      <c r="D30" s="79"/>
      <c r="E30" s="81"/>
      <c r="F30" s="81"/>
      <c r="G30" s="80"/>
      <c r="H30" s="80"/>
      <c r="I30" s="82">
        <f t="shared" si="4"/>
        <v>0</v>
      </c>
      <c r="J30" s="82">
        <f t="shared" si="1"/>
        <v>0</v>
      </c>
      <c r="K30" s="80"/>
      <c r="L30" s="80"/>
      <c r="M30" s="83"/>
      <c r="N30" s="82">
        <f t="shared" si="2"/>
        <v>0</v>
      </c>
      <c r="O30" s="82">
        <f t="shared" si="3"/>
        <v>0</v>
      </c>
      <c r="P30" s="76"/>
      <c r="Q30" s="66"/>
      <c r="R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1:227" s="68" customFormat="1" ht="15.75" x14ac:dyDescent="0.25">
      <c r="A31" s="77" t="s">
        <v>495</v>
      </c>
      <c r="B31" s="78" t="s">
        <v>509</v>
      </c>
      <c r="C31" s="79"/>
      <c r="D31" s="79"/>
      <c r="E31" s="81"/>
      <c r="F31" s="81"/>
      <c r="G31" s="80"/>
      <c r="H31" s="80"/>
      <c r="I31" s="82">
        <f t="shared" si="4"/>
        <v>0</v>
      </c>
      <c r="J31" s="82">
        <f t="shared" si="1"/>
        <v>0</v>
      </c>
      <c r="K31" s="80"/>
      <c r="L31" s="80"/>
      <c r="M31" s="83"/>
      <c r="N31" s="82">
        <f t="shared" si="2"/>
        <v>0</v>
      </c>
      <c r="O31" s="82">
        <f t="shared" si="3"/>
        <v>0</v>
      </c>
      <c r="P31" s="76"/>
      <c r="Q31" s="66"/>
      <c r="R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227" s="68" customFormat="1" ht="16.5" thickBot="1" x14ac:dyDescent="0.3">
      <c r="A32" s="84" t="s">
        <v>497</v>
      </c>
      <c r="B32" s="85" t="s">
        <v>510</v>
      </c>
      <c r="C32" s="86"/>
      <c r="D32" s="86"/>
      <c r="E32" s="88"/>
      <c r="F32" s="88"/>
      <c r="G32" s="87"/>
      <c r="H32" s="87"/>
      <c r="I32" s="89">
        <f t="shared" si="4"/>
        <v>0</v>
      </c>
      <c r="J32" s="89">
        <f t="shared" si="1"/>
        <v>0</v>
      </c>
      <c r="K32" s="87"/>
      <c r="L32" s="87"/>
      <c r="M32" s="90"/>
      <c r="N32" s="89">
        <f t="shared" si="2"/>
        <v>0</v>
      </c>
      <c r="O32" s="89">
        <f t="shared" si="3"/>
        <v>0</v>
      </c>
      <c r="P32" s="76"/>
      <c r="Q32" s="66"/>
      <c r="R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1:41" s="68" customFormat="1" ht="17.25" thickTop="1" thickBot="1" x14ac:dyDescent="0.3">
      <c r="A33" s="104" t="s">
        <v>511</v>
      </c>
      <c r="B33" s="63" t="s">
        <v>512</v>
      </c>
      <c r="C33" s="64">
        <f>SUM(C34:C35)</f>
        <v>0</v>
      </c>
      <c r="D33" s="64">
        <f t="shared" ref="D33:N33" si="7">SUM(D34:D35)</f>
        <v>0</v>
      </c>
      <c r="E33" s="64">
        <f t="shared" si="7"/>
        <v>0</v>
      </c>
      <c r="F33" s="64">
        <f t="shared" si="7"/>
        <v>0</v>
      </c>
      <c r="G33" s="64">
        <f t="shared" si="7"/>
        <v>0</v>
      </c>
      <c r="H33" s="64">
        <f t="shared" si="7"/>
        <v>0</v>
      </c>
      <c r="I33" s="64">
        <f t="shared" si="7"/>
        <v>0</v>
      </c>
      <c r="J33" s="64">
        <f t="shared" si="7"/>
        <v>0</v>
      </c>
      <c r="K33" s="64">
        <f t="shared" si="7"/>
        <v>0</v>
      </c>
      <c r="L33" s="64">
        <f t="shared" si="7"/>
        <v>0</v>
      </c>
      <c r="M33" s="64">
        <f t="shared" si="7"/>
        <v>0</v>
      </c>
      <c r="N33" s="64">
        <f t="shared" si="7"/>
        <v>0</v>
      </c>
      <c r="O33" s="64">
        <f>SUM(O34:O35)</f>
        <v>0</v>
      </c>
      <c r="P33" s="65"/>
      <c r="Q33" s="66"/>
      <c r="R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s="68" customFormat="1" ht="16.5" thickTop="1" x14ac:dyDescent="0.25">
      <c r="A34" s="105" t="s">
        <v>489</v>
      </c>
      <c r="B34" s="70" t="s">
        <v>513</v>
      </c>
      <c r="C34" s="71"/>
      <c r="D34" s="71"/>
      <c r="E34" s="72"/>
      <c r="F34" s="72"/>
      <c r="G34" s="73"/>
      <c r="H34" s="73"/>
      <c r="I34" s="74">
        <f t="shared" si="4"/>
        <v>0</v>
      </c>
      <c r="J34" s="74">
        <f t="shared" si="1"/>
        <v>0</v>
      </c>
      <c r="K34" s="72"/>
      <c r="L34" s="72"/>
      <c r="M34" s="75"/>
      <c r="N34" s="74">
        <f>I34+K34</f>
        <v>0</v>
      </c>
      <c r="O34" s="74">
        <f>J34+L34+M34</f>
        <v>0</v>
      </c>
      <c r="P34" s="76"/>
      <c r="Q34" s="66"/>
      <c r="R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1:41" s="68" customFormat="1" ht="16.5" thickBot="1" x14ac:dyDescent="0.3">
      <c r="A35" s="106" t="s">
        <v>497</v>
      </c>
      <c r="B35" s="107" t="s">
        <v>514</v>
      </c>
      <c r="C35" s="108"/>
      <c r="D35" s="108"/>
      <c r="E35" s="109"/>
      <c r="F35" s="109"/>
      <c r="G35" s="110"/>
      <c r="H35" s="110"/>
      <c r="I35" s="111">
        <f t="shared" si="4"/>
        <v>0</v>
      </c>
      <c r="J35" s="111">
        <f t="shared" si="1"/>
        <v>0</v>
      </c>
      <c r="K35" s="109"/>
      <c r="L35" s="109"/>
      <c r="M35" s="112"/>
      <c r="N35" s="111">
        <f t="shared" si="2"/>
        <v>0</v>
      </c>
      <c r="O35" s="111">
        <f t="shared" si="3"/>
        <v>0</v>
      </c>
      <c r="P35" s="76"/>
      <c r="Q35" s="66"/>
      <c r="R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1:41" s="68" customFormat="1" ht="17.25" thickTop="1" thickBot="1" x14ac:dyDescent="0.3">
      <c r="A36" s="62" t="s">
        <v>515</v>
      </c>
      <c r="B36" s="114">
        <v>200</v>
      </c>
      <c r="C36" s="64">
        <f>C15+C21+C27+C33</f>
        <v>0</v>
      </c>
      <c r="D36" s="64">
        <f>D15+D21+D27+D33</f>
        <v>0</v>
      </c>
      <c r="E36" s="64">
        <f>E15+E21+E27+E33</f>
        <v>0</v>
      </c>
      <c r="F36" s="64">
        <f>F15+F21+F27+F33</f>
        <v>0</v>
      </c>
      <c r="G36" s="64">
        <f>G15+G21+G27+G33</f>
        <v>0</v>
      </c>
      <c r="H36" s="64">
        <f>H15+H21+H27+H33</f>
        <v>0</v>
      </c>
      <c r="I36" s="64">
        <f>I15+I21+I27+I33</f>
        <v>0</v>
      </c>
      <c r="J36" s="64">
        <f>J15+J21+J27+J33</f>
        <v>0</v>
      </c>
      <c r="K36" s="64">
        <f>K15+K21+K27+K33</f>
        <v>0</v>
      </c>
      <c r="L36" s="64">
        <f>L15+L21+L27+L33</f>
        <v>0</v>
      </c>
      <c r="M36" s="64">
        <f>M15+M21+M27+M33</f>
        <v>0</v>
      </c>
      <c r="N36" s="64">
        <f>N15+N21+N27+N33</f>
        <v>0</v>
      </c>
      <c r="O36" s="64">
        <f>O15+O21+O27+O33</f>
        <v>0</v>
      </c>
      <c r="P36" s="113">
        <f>C36-C37-C47-C48-C49-C50</f>
        <v>0</v>
      </c>
      <c r="Q36" s="113">
        <f t="shared" ref="Q36:AB36" si="8">D36-D37-D47-D48-D49-D50</f>
        <v>0</v>
      </c>
      <c r="R36" s="113">
        <f t="shared" si="8"/>
        <v>0</v>
      </c>
      <c r="S36" s="113">
        <f t="shared" si="8"/>
        <v>0</v>
      </c>
      <c r="T36" s="113">
        <f t="shared" si="8"/>
        <v>0</v>
      </c>
      <c r="U36" s="113">
        <f t="shared" si="8"/>
        <v>0</v>
      </c>
      <c r="V36" s="113">
        <f t="shared" si="8"/>
        <v>0</v>
      </c>
      <c r="W36" s="113">
        <f t="shared" si="8"/>
        <v>0</v>
      </c>
      <c r="X36" s="113">
        <f t="shared" si="8"/>
        <v>0</v>
      </c>
      <c r="Y36" s="113">
        <f t="shared" si="8"/>
        <v>0</v>
      </c>
      <c r="Z36" s="113">
        <f t="shared" si="8"/>
        <v>0</v>
      </c>
      <c r="AA36" s="113">
        <f t="shared" si="8"/>
        <v>0</v>
      </c>
      <c r="AB36" s="113">
        <f t="shared" si="8"/>
        <v>0</v>
      </c>
      <c r="AC36" s="113"/>
      <c r="AD36" s="113"/>
      <c r="AE36" s="113"/>
      <c r="AF36" s="113"/>
      <c r="AG36" s="113"/>
      <c r="AH36" s="113"/>
      <c r="AI36" s="42"/>
      <c r="AJ36" s="42"/>
      <c r="AK36" s="42"/>
      <c r="AL36" s="42"/>
      <c r="AM36" s="42"/>
      <c r="AN36" s="42"/>
      <c r="AO36" s="42"/>
    </row>
    <row r="37" spans="1:41" s="117" customFormat="1" ht="16.5" thickTop="1" x14ac:dyDescent="0.25">
      <c r="A37" s="105" t="s">
        <v>516</v>
      </c>
      <c r="B37" s="115">
        <v>205</v>
      </c>
      <c r="C37" s="74">
        <f>C38+C39+C40+C41+C43+C44+C45+C46</f>
        <v>0</v>
      </c>
      <c r="D37" s="74">
        <f t="shared" ref="D37:O37" si="9">D38+D39+D40+D41+D43+D44+D45+D46</f>
        <v>0</v>
      </c>
      <c r="E37" s="74">
        <f t="shared" si="9"/>
        <v>0</v>
      </c>
      <c r="F37" s="74">
        <f t="shared" si="9"/>
        <v>0</v>
      </c>
      <c r="G37" s="74">
        <f t="shared" si="9"/>
        <v>0</v>
      </c>
      <c r="H37" s="74">
        <f t="shared" si="9"/>
        <v>0</v>
      </c>
      <c r="I37" s="74">
        <f t="shared" si="9"/>
        <v>0</v>
      </c>
      <c r="J37" s="74">
        <f t="shared" si="9"/>
        <v>0</v>
      </c>
      <c r="K37" s="74">
        <f t="shared" si="9"/>
        <v>0</v>
      </c>
      <c r="L37" s="74">
        <f t="shared" si="9"/>
        <v>0</v>
      </c>
      <c r="M37" s="74">
        <f>M38+M39+M40+M41+M43+M44+M45+M46</f>
        <v>0</v>
      </c>
      <c r="N37" s="74">
        <f>N38+N39+N40+N41+N43+N44+N45+N46</f>
        <v>0</v>
      </c>
      <c r="O37" s="74">
        <f t="shared" si="9"/>
        <v>0</v>
      </c>
      <c r="P37" s="113">
        <f>C37-C16-C22-C28-C34</f>
        <v>0</v>
      </c>
      <c r="Q37" s="113">
        <f>D37-D16-D22-D28-D34</f>
        <v>0</v>
      </c>
      <c r="R37" s="113">
        <f>E37-E16-E22-E28-E34</f>
        <v>0</v>
      </c>
      <c r="S37" s="113">
        <f>F37-F16-F22-F28-F34</f>
        <v>0</v>
      </c>
      <c r="T37" s="113">
        <f>G37-G16-G22-G28-G34</f>
        <v>0</v>
      </c>
      <c r="U37" s="113">
        <f>H37-H16-H22-H28-H34</f>
        <v>0</v>
      </c>
      <c r="V37" s="113">
        <f>I37-I16-I22-I28-I34</f>
        <v>0</v>
      </c>
      <c r="W37" s="113">
        <f>J37-J16-J22-J28-J34</f>
        <v>0</v>
      </c>
      <c r="X37" s="113">
        <f>K37-K16-K22-K28-K34</f>
        <v>0</v>
      </c>
      <c r="Y37" s="113">
        <f>L37-L16-L22-L28-L34</f>
        <v>0</v>
      </c>
      <c r="Z37" s="113">
        <f>M37-M16-M22-M28-M34</f>
        <v>0</v>
      </c>
      <c r="AA37" s="113">
        <f>N37-N16-N22-N28-N34</f>
        <v>0</v>
      </c>
      <c r="AB37" s="113">
        <f>O37-O16-O22-O28-O34</f>
        <v>0</v>
      </c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</row>
    <row r="38" spans="1:41" s="68" customFormat="1" ht="15.75" x14ac:dyDescent="0.25">
      <c r="A38" s="118" t="s">
        <v>517</v>
      </c>
      <c r="B38" s="119">
        <v>210</v>
      </c>
      <c r="C38" s="79"/>
      <c r="D38" s="79"/>
      <c r="E38" s="80"/>
      <c r="F38" s="80"/>
      <c r="G38" s="120"/>
      <c r="H38" s="79"/>
      <c r="I38" s="121">
        <f t="shared" ref="I38:J58" si="10">C38+E38+G38</f>
        <v>0</v>
      </c>
      <c r="J38" s="121">
        <f t="shared" si="10"/>
        <v>0</v>
      </c>
      <c r="K38" s="79"/>
      <c r="L38" s="79"/>
      <c r="M38" s="122"/>
      <c r="N38" s="121">
        <f t="shared" ref="N38:N57" si="11">I38+K38</f>
        <v>0</v>
      </c>
      <c r="O38" s="82">
        <f t="shared" ref="O38:O57" si="12">J38+L38+M38</f>
        <v>0</v>
      </c>
      <c r="P38" s="76"/>
      <c r="Q38" s="123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  <row r="39" spans="1:41" s="94" customFormat="1" ht="15.75" x14ac:dyDescent="0.25">
      <c r="A39" s="118" t="s">
        <v>518</v>
      </c>
      <c r="B39" s="119">
        <v>215</v>
      </c>
      <c r="C39" s="79"/>
      <c r="D39" s="79"/>
      <c r="E39" s="80"/>
      <c r="F39" s="80"/>
      <c r="G39" s="120"/>
      <c r="H39" s="79"/>
      <c r="I39" s="121">
        <f t="shared" si="10"/>
        <v>0</v>
      </c>
      <c r="J39" s="121">
        <f t="shared" si="10"/>
        <v>0</v>
      </c>
      <c r="K39" s="79"/>
      <c r="L39" s="79"/>
      <c r="M39" s="122"/>
      <c r="N39" s="121">
        <f t="shared" si="11"/>
        <v>0</v>
      </c>
      <c r="O39" s="82">
        <f t="shared" si="12"/>
        <v>0</v>
      </c>
      <c r="P39" s="76"/>
      <c r="Q39" s="125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</row>
    <row r="40" spans="1:41" s="94" customFormat="1" ht="15.75" x14ac:dyDescent="0.25">
      <c r="A40" s="118" t="s">
        <v>519</v>
      </c>
      <c r="B40" s="119">
        <v>217</v>
      </c>
      <c r="C40" s="79"/>
      <c r="D40" s="79"/>
      <c r="E40" s="80"/>
      <c r="F40" s="80"/>
      <c r="G40" s="120"/>
      <c r="H40" s="79"/>
      <c r="I40" s="121">
        <f t="shared" si="10"/>
        <v>0</v>
      </c>
      <c r="J40" s="121">
        <f t="shared" si="10"/>
        <v>0</v>
      </c>
      <c r="K40" s="79"/>
      <c r="L40" s="79"/>
      <c r="M40" s="122"/>
      <c r="N40" s="121">
        <f t="shared" si="11"/>
        <v>0</v>
      </c>
      <c r="O40" s="82">
        <f t="shared" si="12"/>
        <v>0</v>
      </c>
      <c r="P40" s="76"/>
      <c r="Q40" s="123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</row>
    <row r="41" spans="1:41" s="94" customFormat="1" ht="15.75" x14ac:dyDescent="0.25">
      <c r="A41" s="118" t="s">
        <v>520</v>
      </c>
      <c r="B41" s="119">
        <v>220</v>
      </c>
      <c r="C41" s="79"/>
      <c r="D41" s="79"/>
      <c r="E41" s="80"/>
      <c r="F41" s="80"/>
      <c r="G41" s="120"/>
      <c r="H41" s="79"/>
      <c r="I41" s="121">
        <f t="shared" si="10"/>
        <v>0</v>
      </c>
      <c r="J41" s="121">
        <f t="shared" si="10"/>
        <v>0</v>
      </c>
      <c r="K41" s="79"/>
      <c r="L41" s="79"/>
      <c r="M41" s="122"/>
      <c r="N41" s="121">
        <f t="shared" si="11"/>
        <v>0</v>
      </c>
      <c r="O41" s="82">
        <f t="shared" si="12"/>
        <v>0</v>
      </c>
      <c r="P41" s="76"/>
      <c r="Q41" s="128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</row>
    <row r="42" spans="1:41" s="94" customFormat="1" ht="15.75" x14ac:dyDescent="0.25">
      <c r="A42" s="118" t="s">
        <v>521</v>
      </c>
      <c r="B42" s="119">
        <v>225</v>
      </c>
      <c r="C42" s="79"/>
      <c r="D42" s="79"/>
      <c r="E42" s="80"/>
      <c r="F42" s="80"/>
      <c r="G42" s="120"/>
      <c r="H42" s="79"/>
      <c r="I42" s="121">
        <f t="shared" si="10"/>
        <v>0</v>
      </c>
      <c r="J42" s="121">
        <f t="shared" si="10"/>
        <v>0</v>
      </c>
      <c r="K42" s="79"/>
      <c r="L42" s="79"/>
      <c r="M42" s="122"/>
      <c r="N42" s="121">
        <f t="shared" si="11"/>
        <v>0</v>
      </c>
      <c r="O42" s="82">
        <f t="shared" si="12"/>
        <v>0</v>
      </c>
      <c r="P42" s="76"/>
      <c r="Q42" s="55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</row>
    <row r="43" spans="1:41" s="68" customFormat="1" ht="15.75" x14ac:dyDescent="0.25">
      <c r="A43" s="118" t="s">
        <v>522</v>
      </c>
      <c r="B43" s="119">
        <v>230</v>
      </c>
      <c r="C43" s="79"/>
      <c r="D43" s="79"/>
      <c r="E43" s="80"/>
      <c r="F43" s="80"/>
      <c r="G43" s="120"/>
      <c r="H43" s="79"/>
      <c r="I43" s="121">
        <f t="shared" si="10"/>
        <v>0</v>
      </c>
      <c r="J43" s="121">
        <f t="shared" si="10"/>
        <v>0</v>
      </c>
      <c r="K43" s="79"/>
      <c r="L43" s="79"/>
      <c r="M43" s="122"/>
      <c r="N43" s="121">
        <f t="shared" si="11"/>
        <v>0</v>
      </c>
      <c r="O43" s="82">
        <f t="shared" si="12"/>
        <v>0</v>
      </c>
      <c r="P43" s="76"/>
      <c r="Q43" s="55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</row>
    <row r="44" spans="1:41" s="42" customFormat="1" ht="15.75" x14ac:dyDescent="0.25">
      <c r="A44" s="130" t="s">
        <v>523</v>
      </c>
      <c r="B44" s="131">
        <v>235</v>
      </c>
      <c r="C44" s="132"/>
      <c r="D44" s="132"/>
      <c r="E44" s="80"/>
      <c r="F44" s="80"/>
      <c r="G44" s="81"/>
      <c r="H44" s="133"/>
      <c r="I44" s="121">
        <f t="shared" si="10"/>
        <v>0</v>
      </c>
      <c r="J44" s="121">
        <f t="shared" si="10"/>
        <v>0</v>
      </c>
      <c r="K44" s="132"/>
      <c r="L44" s="132"/>
      <c r="M44" s="134"/>
      <c r="N44" s="121">
        <f t="shared" si="11"/>
        <v>0</v>
      </c>
      <c r="O44" s="82">
        <f t="shared" si="12"/>
        <v>0</v>
      </c>
      <c r="P44" s="76"/>
      <c r="Q44" s="55"/>
    </row>
    <row r="45" spans="1:41" s="68" customFormat="1" ht="19.5" customHeight="1" x14ac:dyDescent="0.25">
      <c r="A45" s="118" t="s">
        <v>524</v>
      </c>
      <c r="B45" s="119">
        <v>240</v>
      </c>
      <c r="C45" s="79"/>
      <c r="D45" s="79"/>
      <c r="E45" s="80"/>
      <c r="F45" s="80"/>
      <c r="G45" s="120"/>
      <c r="H45" s="79"/>
      <c r="I45" s="121">
        <f t="shared" si="10"/>
        <v>0</v>
      </c>
      <c r="J45" s="121">
        <f t="shared" si="10"/>
        <v>0</v>
      </c>
      <c r="K45" s="79"/>
      <c r="L45" s="79"/>
      <c r="M45" s="122"/>
      <c r="N45" s="121">
        <f t="shared" si="11"/>
        <v>0</v>
      </c>
      <c r="O45" s="82">
        <f t="shared" si="12"/>
        <v>0</v>
      </c>
      <c r="P45" s="76"/>
      <c r="Q45" s="55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</row>
    <row r="46" spans="1:41" s="68" customFormat="1" ht="15.75" x14ac:dyDescent="0.25">
      <c r="A46" s="118" t="s">
        <v>525</v>
      </c>
      <c r="B46" s="119">
        <v>245</v>
      </c>
      <c r="C46" s="79"/>
      <c r="D46" s="79"/>
      <c r="E46" s="80"/>
      <c r="F46" s="80"/>
      <c r="G46" s="120"/>
      <c r="H46" s="79"/>
      <c r="I46" s="121">
        <f t="shared" si="10"/>
        <v>0</v>
      </c>
      <c r="J46" s="121">
        <f t="shared" si="10"/>
        <v>0</v>
      </c>
      <c r="K46" s="79"/>
      <c r="L46" s="79"/>
      <c r="M46" s="122"/>
      <c r="N46" s="121">
        <f t="shared" si="11"/>
        <v>0</v>
      </c>
      <c r="O46" s="82">
        <f t="shared" si="12"/>
        <v>0</v>
      </c>
      <c r="P46" s="76"/>
      <c r="Q46" s="55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</row>
    <row r="47" spans="1:41" s="68" customFormat="1" ht="15.75" x14ac:dyDescent="0.25">
      <c r="A47" s="77" t="s">
        <v>526</v>
      </c>
      <c r="B47" s="135">
        <v>250</v>
      </c>
      <c r="C47" s="136">
        <f>C17+C23+C29</f>
        <v>0</v>
      </c>
      <c r="D47" s="136">
        <f>D17+D23+D29</f>
        <v>0</v>
      </c>
      <c r="E47" s="136">
        <f>E17+E23+E29</f>
        <v>0</v>
      </c>
      <c r="F47" s="136">
        <f>F17+F23+F29</f>
        <v>0</v>
      </c>
      <c r="G47" s="136">
        <f>G17+G23+G29</f>
        <v>0</v>
      </c>
      <c r="H47" s="136">
        <f>H17+H23+H29</f>
        <v>0</v>
      </c>
      <c r="I47" s="136">
        <f>I17+I23+I29</f>
        <v>0</v>
      </c>
      <c r="J47" s="136">
        <f>J17+J23+J29</f>
        <v>0</v>
      </c>
      <c r="K47" s="136">
        <f>K17+K23+K29</f>
        <v>0</v>
      </c>
      <c r="L47" s="136">
        <f>L17+L23+L29</f>
        <v>0</v>
      </c>
      <c r="M47" s="136">
        <f>M17+M23+M29</f>
        <v>0</v>
      </c>
      <c r="N47" s="136">
        <f>N17+N23+N29</f>
        <v>0</v>
      </c>
      <c r="O47" s="136">
        <f>O17+O23+O29</f>
        <v>0</v>
      </c>
      <c r="P47" s="76"/>
      <c r="Q47" s="55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</row>
    <row r="48" spans="1:41" s="68" customFormat="1" ht="15.75" x14ac:dyDescent="0.25">
      <c r="A48" s="77" t="s">
        <v>527</v>
      </c>
      <c r="B48" s="135">
        <v>255</v>
      </c>
      <c r="C48" s="136">
        <f>C18+C24+C30</f>
        <v>0</v>
      </c>
      <c r="D48" s="136">
        <f>D18+D24+D30</f>
        <v>0</v>
      </c>
      <c r="E48" s="136">
        <f>E18+E24+E30</f>
        <v>0</v>
      </c>
      <c r="F48" s="136">
        <f>F18+F24+F30</f>
        <v>0</v>
      </c>
      <c r="G48" s="136">
        <f>G18+G24+G30</f>
        <v>0</v>
      </c>
      <c r="H48" s="136">
        <f>H18+H24+H30</f>
        <v>0</v>
      </c>
      <c r="I48" s="136">
        <f>I18+I24+I30</f>
        <v>0</v>
      </c>
      <c r="J48" s="136">
        <f>J18+J24+J30</f>
        <v>0</v>
      </c>
      <c r="K48" s="136">
        <f>K18+K24+K30</f>
        <v>0</v>
      </c>
      <c r="L48" s="136">
        <f>L18+L24+L30</f>
        <v>0</v>
      </c>
      <c r="M48" s="136">
        <f>M18+M24+M30</f>
        <v>0</v>
      </c>
      <c r="N48" s="136">
        <f>N18+N24+N30</f>
        <v>0</v>
      </c>
      <c r="O48" s="136">
        <f>O18+O24+O30</f>
        <v>0</v>
      </c>
      <c r="P48" s="76"/>
      <c r="Q48" s="55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</row>
    <row r="49" spans="1:41" s="68" customFormat="1" ht="15.75" x14ac:dyDescent="0.25">
      <c r="A49" s="77" t="s">
        <v>528</v>
      </c>
      <c r="B49" s="135">
        <v>260</v>
      </c>
      <c r="C49" s="136">
        <f>C19+C25+C31</f>
        <v>0</v>
      </c>
      <c r="D49" s="136">
        <f>D19+D25+D31</f>
        <v>0</v>
      </c>
      <c r="E49" s="136">
        <f>E19+E25+E31</f>
        <v>0</v>
      </c>
      <c r="F49" s="136">
        <f>F19+F25+F31</f>
        <v>0</v>
      </c>
      <c r="G49" s="136">
        <f>G19+G25+G31</f>
        <v>0</v>
      </c>
      <c r="H49" s="136">
        <f>H19+H25+H31</f>
        <v>0</v>
      </c>
      <c r="I49" s="136">
        <f>I19+I25+I31</f>
        <v>0</v>
      </c>
      <c r="J49" s="136">
        <f>J19+J25+J31</f>
        <v>0</v>
      </c>
      <c r="K49" s="136">
        <f>K19+K25+K31</f>
        <v>0</v>
      </c>
      <c r="L49" s="136">
        <f>L19+L25+L31</f>
        <v>0</v>
      </c>
      <c r="M49" s="136">
        <f>M19+M25+M31</f>
        <v>0</v>
      </c>
      <c r="N49" s="136">
        <f>N19+N25+N31</f>
        <v>0</v>
      </c>
      <c r="O49" s="136">
        <f>O19+O25+O31</f>
        <v>0</v>
      </c>
      <c r="P49" s="76"/>
      <c r="Q49" s="55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1:41" s="68" customFormat="1" ht="15.75" x14ac:dyDescent="0.25">
      <c r="A50" s="77" t="s">
        <v>529</v>
      </c>
      <c r="B50" s="135">
        <v>265</v>
      </c>
      <c r="C50" s="136">
        <f>C20+C26+C32+C35</f>
        <v>0</v>
      </c>
      <c r="D50" s="136">
        <f>D20+D26+D32+D35</f>
        <v>0</v>
      </c>
      <c r="E50" s="136">
        <f>E20+E26+E32+E35</f>
        <v>0</v>
      </c>
      <c r="F50" s="136">
        <f>F20+F26+F32+F35</f>
        <v>0</v>
      </c>
      <c r="G50" s="136">
        <f>G20+G26+G32+G35</f>
        <v>0</v>
      </c>
      <c r="H50" s="136">
        <f>H20+H26+H32+H35</f>
        <v>0</v>
      </c>
      <c r="I50" s="136">
        <f>I20+I26+I32+I35</f>
        <v>0</v>
      </c>
      <c r="J50" s="136">
        <f>J20+J26+J32+J35</f>
        <v>0</v>
      </c>
      <c r="K50" s="136">
        <f>K20+K26+K32+K35</f>
        <v>0</v>
      </c>
      <c r="L50" s="136">
        <f>L20+L26+L32+L35</f>
        <v>0</v>
      </c>
      <c r="M50" s="136">
        <f>M20+M26+M32+M35</f>
        <v>0</v>
      </c>
      <c r="N50" s="136">
        <f>N20+N26+N32+N35</f>
        <v>0</v>
      </c>
      <c r="O50" s="136">
        <f>O20+O26+O32+O35</f>
        <v>0</v>
      </c>
      <c r="P50" s="113">
        <f>C50-C51-C52-C53-C54-C55-C56-C57</f>
        <v>0</v>
      </c>
      <c r="Q50" s="113">
        <f t="shared" ref="Q50:AB50" si="13">D50-D51-D52-D53-D54-D55-D56-D57</f>
        <v>0</v>
      </c>
      <c r="R50" s="113">
        <f t="shared" si="13"/>
        <v>0</v>
      </c>
      <c r="S50" s="113">
        <f t="shared" si="13"/>
        <v>0</v>
      </c>
      <c r="T50" s="113">
        <f t="shared" si="13"/>
        <v>0</v>
      </c>
      <c r="U50" s="113">
        <f t="shared" si="13"/>
        <v>0</v>
      </c>
      <c r="V50" s="113">
        <f t="shared" si="13"/>
        <v>0</v>
      </c>
      <c r="W50" s="113">
        <f t="shared" si="13"/>
        <v>0</v>
      </c>
      <c r="X50" s="113">
        <f t="shared" si="13"/>
        <v>0</v>
      </c>
      <c r="Y50" s="113">
        <f t="shared" si="13"/>
        <v>0</v>
      </c>
      <c r="Z50" s="113">
        <f t="shared" si="13"/>
        <v>0</v>
      </c>
      <c r="AA50" s="113">
        <f t="shared" si="13"/>
        <v>0</v>
      </c>
      <c r="AB50" s="113">
        <f t="shared" si="13"/>
        <v>0</v>
      </c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1:41" s="68" customFormat="1" ht="15.75" x14ac:dyDescent="0.25">
      <c r="A51" s="118" t="s">
        <v>530</v>
      </c>
      <c r="B51" s="119">
        <v>270</v>
      </c>
      <c r="C51" s="79"/>
      <c r="D51" s="79"/>
      <c r="E51" s="80"/>
      <c r="F51" s="80"/>
      <c r="G51" s="120"/>
      <c r="H51" s="80"/>
      <c r="I51" s="121">
        <f t="shared" si="10"/>
        <v>0</v>
      </c>
      <c r="J51" s="82">
        <f t="shared" si="10"/>
        <v>0</v>
      </c>
      <c r="K51" s="79"/>
      <c r="L51" s="79"/>
      <c r="M51" s="122"/>
      <c r="N51" s="121">
        <f t="shared" si="11"/>
        <v>0</v>
      </c>
      <c r="O51" s="121">
        <f t="shared" si="12"/>
        <v>0</v>
      </c>
      <c r="P51" s="76"/>
      <c r="Q51" s="55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1:41" s="68" customFormat="1" ht="15.75" x14ac:dyDescent="0.25">
      <c r="A52" s="118" t="s">
        <v>531</v>
      </c>
      <c r="B52" s="119">
        <v>275</v>
      </c>
      <c r="C52" s="79"/>
      <c r="D52" s="79"/>
      <c r="E52" s="80"/>
      <c r="F52" s="80"/>
      <c r="G52" s="120"/>
      <c r="H52" s="80"/>
      <c r="I52" s="121">
        <f t="shared" si="10"/>
        <v>0</v>
      </c>
      <c r="J52" s="82">
        <f t="shared" si="10"/>
        <v>0</v>
      </c>
      <c r="K52" s="79"/>
      <c r="L52" s="79"/>
      <c r="M52" s="122"/>
      <c r="N52" s="121">
        <f t="shared" si="11"/>
        <v>0</v>
      </c>
      <c r="O52" s="121">
        <f t="shared" si="12"/>
        <v>0</v>
      </c>
      <c r="P52" s="76"/>
      <c r="Q52" s="55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1:41" s="68" customFormat="1" ht="15.75" x14ac:dyDescent="0.25">
      <c r="A53" s="118" t="s">
        <v>532</v>
      </c>
      <c r="B53" s="119">
        <v>285</v>
      </c>
      <c r="C53" s="79"/>
      <c r="D53" s="79"/>
      <c r="E53" s="80"/>
      <c r="F53" s="80"/>
      <c r="G53" s="120"/>
      <c r="H53" s="80"/>
      <c r="I53" s="121">
        <f t="shared" si="10"/>
        <v>0</v>
      </c>
      <c r="J53" s="82">
        <f t="shared" si="10"/>
        <v>0</v>
      </c>
      <c r="K53" s="79"/>
      <c r="L53" s="79"/>
      <c r="M53" s="122"/>
      <c r="N53" s="121">
        <f t="shared" si="11"/>
        <v>0</v>
      </c>
      <c r="O53" s="121">
        <f t="shared" si="12"/>
        <v>0</v>
      </c>
      <c r="P53" s="76"/>
      <c r="Q53" s="55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1:41" s="144" customFormat="1" ht="18.75" customHeight="1" x14ac:dyDescent="0.25">
      <c r="A54" s="137" t="s">
        <v>533</v>
      </c>
      <c r="B54" s="138">
        <v>290</v>
      </c>
      <c r="C54" s="122"/>
      <c r="D54" s="122"/>
      <c r="E54" s="83"/>
      <c r="F54" s="83"/>
      <c r="G54" s="139"/>
      <c r="H54" s="83"/>
      <c r="I54" s="140">
        <f t="shared" si="10"/>
        <v>0</v>
      </c>
      <c r="J54" s="141">
        <f t="shared" si="10"/>
        <v>0</v>
      </c>
      <c r="K54" s="122"/>
      <c r="L54" s="122"/>
      <c r="M54" s="122"/>
      <c r="N54" s="140">
        <f t="shared" si="11"/>
        <v>0</v>
      </c>
      <c r="O54" s="140">
        <f t="shared" si="12"/>
        <v>0</v>
      </c>
      <c r="P54" s="76"/>
      <c r="Q54" s="142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</row>
    <row r="55" spans="1:41" s="144" customFormat="1" ht="15.75" x14ac:dyDescent="0.25">
      <c r="A55" s="145" t="s">
        <v>534</v>
      </c>
      <c r="B55" s="146">
        <v>295</v>
      </c>
      <c r="C55" s="122"/>
      <c r="D55" s="122"/>
      <c r="E55" s="83"/>
      <c r="F55" s="147"/>
      <c r="G55" s="139"/>
      <c r="H55" s="83"/>
      <c r="I55" s="140">
        <f t="shared" si="10"/>
        <v>0</v>
      </c>
      <c r="J55" s="141">
        <f t="shared" si="10"/>
        <v>0</v>
      </c>
      <c r="K55" s="122"/>
      <c r="L55" s="122"/>
      <c r="M55" s="122"/>
      <c r="N55" s="140">
        <f t="shared" si="11"/>
        <v>0</v>
      </c>
      <c r="O55" s="140">
        <f t="shared" si="12"/>
        <v>0</v>
      </c>
      <c r="P55" s="76"/>
      <c r="Q55" s="142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</row>
    <row r="56" spans="1:41" s="68" customFormat="1" ht="15.75" x14ac:dyDescent="0.25">
      <c r="A56" s="145" t="s">
        <v>535</v>
      </c>
      <c r="B56" s="146">
        <v>300</v>
      </c>
      <c r="C56" s="79"/>
      <c r="D56" s="79"/>
      <c r="E56" s="80"/>
      <c r="F56" s="80"/>
      <c r="G56" s="81"/>
      <c r="H56" s="80"/>
      <c r="I56" s="82">
        <f t="shared" si="10"/>
        <v>0</v>
      </c>
      <c r="J56" s="82">
        <f t="shared" si="10"/>
        <v>0</v>
      </c>
      <c r="K56" s="80"/>
      <c r="L56" s="80"/>
      <c r="M56" s="83"/>
      <c r="N56" s="82">
        <f t="shared" si="11"/>
        <v>0</v>
      </c>
      <c r="O56" s="82">
        <f t="shared" si="12"/>
        <v>0</v>
      </c>
      <c r="P56" s="76"/>
      <c r="Q56" s="55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</row>
    <row r="57" spans="1:41" s="68" customFormat="1" ht="15.75" x14ac:dyDescent="0.25">
      <c r="A57" s="148" t="s">
        <v>536</v>
      </c>
      <c r="B57" s="149">
        <v>305</v>
      </c>
      <c r="C57" s="79"/>
      <c r="D57" s="79"/>
      <c r="E57" s="80"/>
      <c r="F57" s="81"/>
      <c r="G57" s="81"/>
      <c r="H57" s="80"/>
      <c r="I57" s="82">
        <f t="shared" si="10"/>
        <v>0</v>
      </c>
      <c r="J57" s="82">
        <f t="shared" si="10"/>
        <v>0</v>
      </c>
      <c r="K57" s="80"/>
      <c r="L57" s="80"/>
      <c r="M57" s="83"/>
      <c r="N57" s="82">
        <f t="shared" si="11"/>
        <v>0</v>
      </c>
      <c r="O57" s="82">
        <f t="shared" si="12"/>
        <v>0</v>
      </c>
      <c r="P57" s="76"/>
      <c r="Q57" s="55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</row>
    <row r="58" spans="1:41" s="42" customFormat="1" ht="15.75" x14ac:dyDescent="0.25">
      <c r="A58" s="148" t="s">
        <v>537</v>
      </c>
      <c r="B58" s="149">
        <v>310</v>
      </c>
      <c r="C58" s="132"/>
      <c r="D58" s="132"/>
      <c r="E58" s="133"/>
      <c r="F58" s="133"/>
      <c r="G58" s="133"/>
      <c r="H58" s="133"/>
      <c r="I58" s="82">
        <f t="shared" si="10"/>
        <v>0</v>
      </c>
      <c r="J58" s="82">
        <f t="shared" si="10"/>
        <v>0</v>
      </c>
      <c r="K58" s="133"/>
      <c r="L58" s="133"/>
      <c r="M58" s="150" t="s">
        <v>538</v>
      </c>
      <c r="N58" s="82">
        <f>I58+K58</f>
        <v>0</v>
      </c>
      <c r="O58" s="82">
        <f>J58+L58</f>
        <v>0</v>
      </c>
      <c r="P58" s="76"/>
      <c r="Q58" s="55"/>
    </row>
    <row r="59" spans="1:41" s="144" customFormat="1" ht="15.75" x14ac:dyDescent="0.25">
      <c r="A59" s="151" t="s">
        <v>539</v>
      </c>
      <c r="B59" s="152">
        <v>315</v>
      </c>
      <c r="C59" s="140">
        <f>C36-C42</f>
        <v>0</v>
      </c>
      <c r="D59" s="140">
        <f t="shared" ref="D59:N59" si="14">D36-D42</f>
        <v>0</v>
      </c>
      <c r="E59" s="140">
        <f t="shared" si="14"/>
        <v>0</v>
      </c>
      <c r="F59" s="140">
        <f t="shared" si="14"/>
        <v>0</v>
      </c>
      <c r="G59" s="140">
        <f t="shared" si="14"/>
        <v>0</v>
      </c>
      <c r="H59" s="140">
        <f t="shared" si="14"/>
        <v>0</v>
      </c>
      <c r="I59" s="140">
        <f t="shared" si="14"/>
        <v>0</v>
      </c>
      <c r="J59" s="140">
        <f t="shared" si="14"/>
        <v>0</v>
      </c>
      <c r="K59" s="140">
        <f t="shared" si="14"/>
        <v>0</v>
      </c>
      <c r="L59" s="140">
        <f t="shared" si="14"/>
        <v>0</v>
      </c>
      <c r="M59" s="140">
        <f>M36-M42</f>
        <v>0</v>
      </c>
      <c r="N59" s="140">
        <f t="shared" si="14"/>
        <v>0</v>
      </c>
      <c r="O59" s="140">
        <f>O36-O42</f>
        <v>0</v>
      </c>
      <c r="P59" s="76"/>
      <c r="Q59" s="142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</row>
    <row r="60" spans="1:41" s="144" customFormat="1" ht="15.75" x14ac:dyDescent="0.25">
      <c r="A60" s="151" t="s">
        <v>540</v>
      </c>
      <c r="B60" s="152">
        <v>320</v>
      </c>
      <c r="C60" s="140">
        <f>C58-C36</f>
        <v>0</v>
      </c>
      <c r="D60" s="140">
        <f t="shared" ref="D60:J60" si="15">D58-D36</f>
        <v>0</v>
      </c>
      <c r="E60" s="140">
        <f t="shared" si="15"/>
        <v>0</v>
      </c>
      <c r="F60" s="140">
        <f t="shared" si="15"/>
        <v>0</v>
      </c>
      <c r="G60" s="140">
        <f t="shared" si="15"/>
        <v>0</v>
      </c>
      <c r="H60" s="140">
        <f>H58-H36</f>
        <v>0</v>
      </c>
      <c r="I60" s="140">
        <f t="shared" si="15"/>
        <v>0</v>
      </c>
      <c r="J60" s="140">
        <f t="shared" si="15"/>
        <v>0</v>
      </c>
      <c r="K60" s="140">
        <f>K58-K36</f>
        <v>0</v>
      </c>
      <c r="L60" s="140">
        <f>L58-L36</f>
        <v>0</v>
      </c>
      <c r="M60" s="150" t="s">
        <v>538</v>
      </c>
      <c r="N60" s="141">
        <f t="shared" ref="N60:O62" si="16">I60+K60</f>
        <v>0</v>
      </c>
      <c r="O60" s="141">
        <f t="shared" si="16"/>
        <v>0</v>
      </c>
      <c r="P60" s="76"/>
      <c r="Q60" s="142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</row>
    <row r="61" spans="1:41" s="144" customFormat="1" ht="15.75" x14ac:dyDescent="0.25">
      <c r="A61" s="151" t="s">
        <v>541</v>
      </c>
      <c r="B61" s="152">
        <v>325</v>
      </c>
      <c r="C61" s="153" t="s">
        <v>538</v>
      </c>
      <c r="D61" s="153" t="s">
        <v>538</v>
      </c>
      <c r="E61" s="150" t="s">
        <v>538</v>
      </c>
      <c r="F61" s="150" t="s">
        <v>538</v>
      </c>
      <c r="G61" s="150" t="s">
        <v>538</v>
      </c>
      <c r="H61" s="150" t="s">
        <v>538</v>
      </c>
      <c r="I61" s="154"/>
      <c r="J61" s="83"/>
      <c r="K61" s="83"/>
      <c r="L61" s="83"/>
      <c r="M61" s="150" t="s">
        <v>538</v>
      </c>
      <c r="N61" s="141">
        <f t="shared" si="16"/>
        <v>0</v>
      </c>
      <c r="O61" s="141">
        <f t="shared" si="16"/>
        <v>0</v>
      </c>
      <c r="P61" s="76"/>
      <c r="Q61" s="142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</row>
    <row r="62" spans="1:41" s="144" customFormat="1" ht="17.25" customHeight="1" x14ac:dyDescent="0.25">
      <c r="A62" s="151" t="s">
        <v>542</v>
      </c>
      <c r="B62" s="152">
        <v>330</v>
      </c>
      <c r="C62" s="153" t="s">
        <v>538</v>
      </c>
      <c r="D62" s="153" t="s">
        <v>538</v>
      </c>
      <c r="E62" s="150" t="s">
        <v>538</v>
      </c>
      <c r="F62" s="150" t="s">
        <v>538</v>
      </c>
      <c r="G62" s="150" t="s">
        <v>538</v>
      </c>
      <c r="H62" s="150" t="s">
        <v>538</v>
      </c>
      <c r="I62" s="154"/>
      <c r="J62" s="83"/>
      <c r="K62" s="83"/>
      <c r="L62" s="83"/>
      <c r="M62" s="150" t="s">
        <v>538</v>
      </c>
      <c r="N62" s="141">
        <f t="shared" si="16"/>
        <v>0</v>
      </c>
      <c r="O62" s="141">
        <f t="shared" si="16"/>
        <v>0</v>
      </c>
      <c r="P62" s="76"/>
      <c r="Q62" s="142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</row>
    <row r="63" spans="1:41" s="144" customFormat="1" ht="19.5" customHeight="1" x14ac:dyDescent="0.25">
      <c r="A63" s="155" t="s">
        <v>543</v>
      </c>
      <c r="B63" s="156">
        <v>335</v>
      </c>
      <c r="C63" s="153" t="s">
        <v>538</v>
      </c>
      <c r="D63" s="153" t="s">
        <v>538</v>
      </c>
      <c r="E63" s="150" t="s">
        <v>538</v>
      </c>
      <c r="F63" s="150" t="s">
        <v>538</v>
      </c>
      <c r="G63" s="150" t="s">
        <v>538</v>
      </c>
      <c r="H63" s="150" t="s">
        <v>538</v>
      </c>
      <c r="I63" s="141">
        <f>I36+I62+I61</f>
        <v>0</v>
      </c>
      <c r="J63" s="141">
        <f t="shared" ref="J63:L63" si="17">J36+J62+J61</f>
        <v>0</v>
      </c>
      <c r="K63" s="141">
        <f t="shared" si="17"/>
        <v>0</v>
      </c>
      <c r="L63" s="141">
        <f t="shared" si="17"/>
        <v>0</v>
      </c>
      <c r="M63" s="150" t="s">
        <v>538</v>
      </c>
      <c r="N63" s="141">
        <f>I63+K63</f>
        <v>0</v>
      </c>
      <c r="O63" s="141">
        <f>O36+O62</f>
        <v>0</v>
      </c>
      <c r="P63" s="76"/>
      <c r="Q63" s="157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</row>
    <row r="64" spans="1:41" s="144" customFormat="1" ht="15.75" x14ac:dyDescent="0.25">
      <c r="A64" s="158" t="s">
        <v>544</v>
      </c>
      <c r="B64" s="159" t="s">
        <v>545</v>
      </c>
      <c r="C64" s="153" t="s">
        <v>538</v>
      </c>
      <c r="D64" s="153" t="s">
        <v>538</v>
      </c>
      <c r="E64" s="150" t="s">
        <v>538</v>
      </c>
      <c r="F64" s="150" t="s">
        <v>538</v>
      </c>
      <c r="G64" s="150" t="s">
        <v>538</v>
      </c>
      <c r="H64" s="150" t="s">
        <v>538</v>
      </c>
      <c r="I64" s="83"/>
      <c r="J64" s="83"/>
      <c r="K64" s="83"/>
      <c r="L64" s="83"/>
      <c r="M64" s="160"/>
      <c r="N64" s="141">
        <f>I64+K64</f>
        <v>0</v>
      </c>
      <c r="O64" s="141">
        <f>J64+L64+M64</f>
        <v>0</v>
      </c>
      <c r="P64" s="76"/>
      <c r="Q64" s="161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</row>
    <row r="65" spans="1:41" s="144" customFormat="1" ht="15.75" x14ac:dyDescent="0.25">
      <c r="A65" s="118" t="s">
        <v>546</v>
      </c>
      <c r="B65" s="119">
        <v>340</v>
      </c>
      <c r="C65" s="153" t="s">
        <v>538</v>
      </c>
      <c r="D65" s="153" t="s">
        <v>538</v>
      </c>
      <c r="E65" s="150" t="s">
        <v>538</v>
      </c>
      <c r="F65" s="150" t="s">
        <v>538</v>
      </c>
      <c r="G65" s="150" t="s">
        <v>538</v>
      </c>
      <c r="H65" s="150" t="s">
        <v>538</v>
      </c>
      <c r="I65" s="83"/>
      <c r="J65" s="83"/>
      <c r="K65" s="150" t="s">
        <v>538</v>
      </c>
      <c r="L65" s="150" t="s">
        <v>538</v>
      </c>
      <c r="M65" s="150" t="s">
        <v>538</v>
      </c>
      <c r="N65" s="141">
        <f>I65</f>
        <v>0</v>
      </c>
      <c r="O65" s="141">
        <f>J65</f>
        <v>0</v>
      </c>
      <c r="P65" s="76"/>
      <c r="Q65" s="157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</row>
    <row r="66" spans="1:41" s="144" customFormat="1" ht="15.75" x14ac:dyDescent="0.25">
      <c r="A66" s="162" t="s">
        <v>547</v>
      </c>
      <c r="B66" s="163">
        <v>345</v>
      </c>
      <c r="C66" s="153" t="s">
        <v>538</v>
      </c>
      <c r="D66" s="153" t="s">
        <v>538</v>
      </c>
      <c r="E66" s="150" t="s">
        <v>538</v>
      </c>
      <c r="F66" s="150" t="s">
        <v>538</v>
      </c>
      <c r="G66" s="150" t="s">
        <v>538</v>
      </c>
      <c r="H66" s="150" t="s">
        <v>538</v>
      </c>
      <c r="I66" s="150" t="s">
        <v>538</v>
      </c>
      <c r="J66" s="164"/>
      <c r="K66" s="150" t="s">
        <v>538</v>
      </c>
      <c r="L66" s="150" t="s">
        <v>538</v>
      </c>
      <c r="M66" s="160"/>
      <c r="N66" s="150" t="s">
        <v>538</v>
      </c>
      <c r="O66" s="141">
        <f>J66+M66</f>
        <v>0</v>
      </c>
      <c r="P66" s="76"/>
      <c r="Q66" s="157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</row>
    <row r="67" spans="1:41" s="144" customFormat="1" ht="19.5" customHeight="1" x14ac:dyDescent="0.25">
      <c r="A67" s="165" t="s">
        <v>548</v>
      </c>
      <c r="B67" s="166">
        <v>350</v>
      </c>
      <c r="C67" s="153" t="s">
        <v>538</v>
      </c>
      <c r="D67" s="153" t="s">
        <v>538</v>
      </c>
      <c r="E67" s="150" t="s">
        <v>538</v>
      </c>
      <c r="F67" s="150" t="s">
        <v>538</v>
      </c>
      <c r="G67" s="150" t="s">
        <v>538</v>
      </c>
      <c r="H67" s="150" t="s">
        <v>538</v>
      </c>
      <c r="I67" s="141">
        <f>I64-I63</f>
        <v>0</v>
      </c>
      <c r="J67" s="141">
        <f>J64-J63</f>
        <v>0</v>
      </c>
      <c r="K67" s="141">
        <f t="shared" ref="K67" si="18">K64-K63</f>
        <v>0</v>
      </c>
      <c r="L67" s="141">
        <f>L64-L63</f>
        <v>0</v>
      </c>
      <c r="M67" s="141">
        <f>M64-M36</f>
        <v>0</v>
      </c>
      <c r="N67" s="141">
        <f>N64-N63</f>
        <v>0</v>
      </c>
      <c r="O67" s="141">
        <f>J67+L67+M67</f>
        <v>0</v>
      </c>
      <c r="P67" s="167">
        <f>O67-O64+O63</f>
        <v>0</v>
      </c>
      <c r="Q67" s="157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</row>
    <row r="68" spans="1:41" s="144" customFormat="1" ht="18" customHeight="1" x14ac:dyDescent="0.25">
      <c r="A68" s="158" t="s">
        <v>549</v>
      </c>
      <c r="B68" s="159">
        <v>355</v>
      </c>
      <c r="C68" s="153" t="s">
        <v>538</v>
      </c>
      <c r="D68" s="153" t="s">
        <v>538</v>
      </c>
      <c r="E68" s="150" t="s">
        <v>538</v>
      </c>
      <c r="F68" s="150" t="s">
        <v>538</v>
      </c>
      <c r="G68" s="150" t="s">
        <v>538</v>
      </c>
      <c r="H68" s="150" t="s">
        <v>538</v>
      </c>
      <c r="I68" s="168"/>
      <c r="J68" s="168"/>
      <c r="K68" s="168"/>
      <c r="L68" s="168"/>
      <c r="M68" s="168"/>
      <c r="N68" s="82">
        <f t="shared" ref="N68:N74" si="19">I68+K68</f>
        <v>0</v>
      </c>
      <c r="O68" s="141">
        <f t="shared" ref="O68:O74" si="20">J68+L68+M68</f>
        <v>0</v>
      </c>
      <c r="P68" s="76"/>
      <c r="Q68" s="157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</row>
    <row r="69" spans="1:41" s="144" customFormat="1" ht="18" customHeight="1" x14ac:dyDescent="0.25">
      <c r="A69" s="118" t="s">
        <v>550</v>
      </c>
      <c r="B69" s="119">
        <v>360</v>
      </c>
      <c r="C69" s="153" t="s">
        <v>538</v>
      </c>
      <c r="D69" s="153" t="s">
        <v>538</v>
      </c>
      <c r="E69" s="153" t="s">
        <v>538</v>
      </c>
      <c r="F69" s="153" t="s">
        <v>538</v>
      </c>
      <c r="G69" s="153" t="s">
        <v>538</v>
      </c>
      <c r="H69" s="153" t="s">
        <v>538</v>
      </c>
      <c r="I69" s="168"/>
      <c r="J69" s="168"/>
      <c r="K69" s="168"/>
      <c r="L69" s="168"/>
      <c r="M69" s="168"/>
      <c r="N69" s="82">
        <f t="shared" si="19"/>
        <v>0</v>
      </c>
      <c r="O69" s="141">
        <f t="shared" si="20"/>
        <v>0</v>
      </c>
      <c r="P69" s="76"/>
      <c r="Q69" s="157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</row>
    <row r="70" spans="1:41" s="144" customFormat="1" ht="18" customHeight="1" x14ac:dyDescent="0.25">
      <c r="A70" s="169" t="s">
        <v>551</v>
      </c>
      <c r="B70" s="170">
        <v>365</v>
      </c>
      <c r="C70" s="153" t="s">
        <v>538</v>
      </c>
      <c r="D70" s="153" t="s">
        <v>538</v>
      </c>
      <c r="E70" s="153" t="s">
        <v>538</v>
      </c>
      <c r="F70" s="153" t="s">
        <v>538</v>
      </c>
      <c r="G70" s="153" t="s">
        <v>538</v>
      </c>
      <c r="H70" s="153" t="s">
        <v>538</v>
      </c>
      <c r="I70" s="168"/>
      <c r="J70" s="168"/>
      <c r="K70" s="168"/>
      <c r="L70" s="168"/>
      <c r="M70" s="168"/>
      <c r="N70" s="82">
        <f t="shared" si="19"/>
        <v>0</v>
      </c>
      <c r="O70" s="141">
        <f t="shared" si="20"/>
        <v>0</v>
      </c>
      <c r="P70" s="76"/>
      <c r="Q70" s="157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</row>
    <row r="71" spans="1:41" s="144" customFormat="1" ht="18" customHeight="1" x14ac:dyDescent="0.25">
      <c r="A71" s="169" t="s">
        <v>552</v>
      </c>
      <c r="B71" s="170">
        <v>370</v>
      </c>
      <c r="C71" s="153" t="s">
        <v>538</v>
      </c>
      <c r="D71" s="153" t="s">
        <v>538</v>
      </c>
      <c r="E71" s="153" t="s">
        <v>538</v>
      </c>
      <c r="F71" s="153" t="s">
        <v>538</v>
      </c>
      <c r="G71" s="153" t="s">
        <v>538</v>
      </c>
      <c r="H71" s="153" t="s">
        <v>538</v>
      </c>
      <c r="I71" s="168"/>
      <c r="J71" s="168"/>
      <c r="K71" s="168"/>
      <c r="L71" s="168"/>
      <c r="M71" s="168"/>
      <c r="N71" s="82">
        <f t="shared" si="19"/>
        <v>0</v>
      </c>
      <c r="O71" s="141">
        <f t="shared" si="20"/>
        <v>0</v>
      </c>
      <c r="P71" s="76"/>
      <c r="Q71" s="157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</row>
    <row r="72" spans="1:41" s="144" customFormat="1" ht="18" customHeight="1" x14ac:dyDescent="0.25">
      <c r="A72" s="158" t="s">
        <v>553</v>
      </c>
      <c r="B72" s="159">
        <v>375</v>
      </c>
      <c r="C72" s="153" t="s">
        <v>538</v>
      </c>
      <c r="D72" s="153" t="s">
        <v>538</v>
      </c>
      <c r="E72" s="153" t="s">
        <v>538</v>
      </c>
      <c r="F72" s="153" t="s">
        <v>538</v>
      </c>
      <c r="G72" s="153" t="s">
        <v>538</v>
      </c>
      <c r="H72" s="153" t="s">
        <v>538</v>
      </c>
      <c r="I72" s="168"/>
      <c r="J72" s="168"/>
      <c r="K72" s="168"/>
      <c r="L72" s="168"/>
      <c r="M72" s="168"/>
      <c r="N72" s="82">
        <f t="shared" si="19"/>
        <v>0</v>
      </c>
      <c r="O72" s="141">
        <f t="shared" si="20"/>
        <v>0</v>
      </c>
      <c r="P72" s="76"/>
      <c r="Q72" s="157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</row>
    <row r="73" spans="1:41" s="68" customFormat="1" ht="18" customHeight="1" x14ac:dyDescent="0.25">
      <c r="A73" s="158" t="s">
        <v>123</v>
      </c>
      <c r="B73" s="159">
        <v>380</v>
      </c>
      <c r="C73" s="171" t="s">
        <v>538</v>
      </c>
      <c r="D73" s="171" t="s">
        <v>538</v>
      </c>
      <c r="E73" s="171" t="s">
        <v>538</v>
      </c>
      <c r="F73" s="171" t="s">
        <v>538</v>
      </c>
      <c r="G73" s="171" t="s">
        <v>538</v>
      </c>
      <c r="H73" s="171" t="s">
        <v>538</v>
      </c>
      <c r="I73" s="172"/>
      <c r="J73" s="172"/>
      <c r="K73" s="172"/>
      <c r="L73" s="172"/>
      <c r="M73" s="173"/>
      <c r="N73" s="82">
        <f t="shared" si="19"/>
        <v>0</v>
      </c>
      <c r="O73" s="141">
        <f t="shared" si="20"/>
        <v>0</v>
      </c>
      <c r="P73" s="76"/>
      <c r="Q73" s="41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</row>
    <row r="74" spans="1:41" s="68" customFormat="1" ht="16.5" thickBot="1" x14ac:dyDescent="0.3">
      <c r="A74" s="174" t="s">
        <v>554</v>
      </c>
      <c r="B74" s="175">
        <v>385</v>
      </c>
      <c r="C74" s="171" t="s">
        <v>538</v>
      </c>
      <c r="D74" s="171" t="s">
        <v>538</v>
      </c>
      <c r="E74" s="171" t="s">
        <v>538</v>
      </c>
      <c r="F74" s="171" t="s">
        <v>538</v>
      </c>
      <c r="G74" s="171" t="s">
        <v>538</v>
      </c>
      <c r="H74" s="171" t="s">
        <v>538</v>
      </c>
      <c r="I74" s="172"/>
      <c r="J74" s="172"/>
      <c r="K74" s="172"/>
      <c r="L74" s="172"/>
      <c r="M74" s="173"/>
      <c r="N74" s="82">
        <f t="shared" si="19"/>
        <v>0</v>
      </c>
      <c r="O74" s="141">
        <f t="shared" si="20"/>
        <v>0</v>
      </c>
      <c r="P74" s="76"/>
      <c r="Q74" s="41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</row>
    <row r="75" spans="1:41" s="68" customFormat="1" ht="17.25" thickTop="1" thickBot="1" x14ac:dyDescent="0.3">
      <c r="A75" s="62" t="s">
        <v>555</v>
      </c>
      <c r="B75" s="114">
        <v>390</v>
      </c>
      <c r="C75" s="176" t="s">
        <v>538</v>
      </c>
      <c r="D75" s="176" t="s">
        <v>538</v>
      </c>
      <c r="E75" s="176" t="s">
        <v>538</v>
      </c>
      <c r="F75" s="176" t="s">
        <v>538</v>
      </c>
      <c r="G75" s="176" t="s">
        <v>538</v>
      </c>
      <c r="H75" s="176" t="s">
        <v>538</v>
      </c>
      <c r="I75" s="177">
        <f t="shared" ref="I75:N75" si="21">I67+I68+I69-I70+I71-I72-I73-I74</f>
        <v>0</v>
      </c>
      <c r="J75" s="177">
        <f t="shared" si="21"/>
        <v>0</v>
      </c>
      <c r="K75" s="177">
        <f t="shared" si="21"/>
        <v>0</v>
      </c>
      <c r="L75" s="177">
        <f t="shared" si="21"/>
        <v>0</v>
      </c>
      <c r="M75" s="177">
        <f t="shared" si="21"/>
        <v>0</v>
      </c>
      <c r="N75" s="177">
        <f t="shared" si="21"/>
        <v>0</v>
      </c>
      <c r="O75" s="177">
        <f>O67+O68+O69-O70+O71-O72-O73-O74</f>
        <v>0</v>
      </c>
      <c r="P75" s="76"/>
      <c r="Q75" s="41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</row>
    <row r="76" spans="1:41" s="68" customFormat="1" ht="17.25" thickTop="1" thickBot="1" x14ac:dyDescent="0.3">
      <c r="A76" s="179" t="s">
        <v>556</v>
      </c>
      <c r="B76" s="180"/>
      <c r="C76" s="181"/>
      <c r="D76" s="181"/>
      <c r="E76" s="181"/>
      <c r="F76" s="181"/>
      <c r="G76" s="181"/>
      <c r="H76" s="181"/>
      <c r="I76" s="182"/>
      <c r="J76" s="182"/>
      <c r="K76" s="182"/>
      <c r="L76" s="182"/>
      <c r="M76" s="183"/>
      <c r="N76" s="182"/>
      <c r="O76" s="182"/>
      <c r="P76" s="184"/>
      <c r="Q76" s="41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</row>
    <row r="77" spans="1:41" s="68" customFormat="1" ht="17.25" thickTop="1" thickBot="1" x14ac:dyDescent="0.3">
      <c r="A77" s="185" t="s">
        <v>557</v>
      </c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8"/>
      <c r="N77" s="187"/>
      <c r="O77" s="187"/>
      <c r="P77" s="189"/>
      <c r="Q77" s="41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</row>
    <row r="78" spans="1:41" s="68" customFormat="1" ht="16.5" thickTop="1" x14ac:dyDescent="0.25">
      <c r="A78" s="190" t="s">
        <v>558</v>
      </c>
      <c r="B78" s="191" t="s">
        <v>559</v>
      </c>
      <c r="C78" s="192"/>
      <c r="D78" s="192"/>
      <c r="E78" s="193"/>
      <c r="F78" s="193"/>
      <c r="G78" s="193"/>
      <c r="H78" s="194"/>
      <c r="I78" s="195" t="s">
        <v>538</v>
      </c>
      <c r="J78" s="195" t="s">
        <v>538</v>
      </c>
      <c r="K78" s="195" t="s">
        <v>538</v>
      </c>
      <c r="L78" s="195" t="s">
        <v>538</v>
      </c>
      <c r="M78" s="196" t="s">
        <v>538</v>
      </c>
      <c r="N78" s="195" t="s">
        <v>538</v>
      </c>
      <c r="O78" s="195" t="s">
        <v>538</v>
      </c>
      <c r="P78" s="197"/>
      <c r="Q78" s="41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</row>
    <row r="79" spans="1:41" s="68" customFormat="1" ht="15.75" x14ac:dyDescent="0.25">
      <c r="A79" s="118" t="s">
        <v>560</v>
      </c>
      <c r="B79" s="119" t="s">
        <v>561</v>
      </c>
      <c r="C79" s="82" t="e">
        <f>C36/C78/10</f>
        <v>#DIV/0!</v>
      </c>
      <c r="D79" s="82" t="e">
        <f>D36/D78/10</f>
        <v>#DIV/0!</v>
      </c>
      <c r="E79" s="82" t="e">
        <f>E36/E78/10</f>
        <v>#DIV/0!</v>
      </c>
      <c r="F79" s="82" t="e">
        <f>F36/F78/10</f>
        <v>#DIV/0!</v>
      </c>
      <c r="G79" s="82" t="e">
        <f>G36/G78/10</f>
        <v>#DIV/0!</v>
      </c>
      <c r="H79" s="82" t="e">
        <f>H36/H78/10</f>
        <v>#DIV/0!</v>
      </c>
      <c r="I79" s="198" t="s">
        <v>538</v>
      </c>
      <c r="J79" s="198" t="s">
        <v>538</v>
      </c>
      <c r="K79" s="198" t="s">
        <v>538</v>
      </c>
      <c r="L79" s="198" t="s">
        <v>538</v>
      </c>
      <c r="M79" s="150" t="s">
        <v>538</v>
      </c>
      <c r="N79" s="198" t="s">
        <v>538</v>
      </c>
      <c r="O79" s="198" t="s">
        <v>538</v>
      </c>
      <c r="P79" s="197"/>
      <c r="Q79" s="41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</row>
    <row r="80" spans="1:41" s="68" customFormat="1" ht="15.75" x14ac:dyDescent="0.25">
      <c r="A80" s="118" t="s">
        <v>562</v>
      </c>
      <c r="B80" s="119" t="s">
        <v>563</v>
      </c>
      <c r="C80" s="82" t="e">
        <f>C42/C78/10</f>
        <v>#DIV/0!</v>
      </c>
      <c r="D80" s="82" t="e">
        <f>D42/D78/10</f>
        <v>#DIV/0!</v>
      </c>
      <c r="E80" s="82" t="e">
        <f>E42/E78/10</f>
        <v>#DIV/0!</v>
      </c>
      <c r="F80" s="82" t="e">
        <f>F42/F78/10</f>
        <v>#DIV/0!</v>
      </c>
      <c r="G80" s="82" t="e">
        <f>G42/G78/10</f>
        <v>#DIV/0!</v>
      </c>
      <c r="H80" s="82" t="e">
        <f>H42/H78/10</f>
        <v>#DIV/0!</v>
      </c>
      <c r="I80" s="198" t="s">
        <v>538</v>
      </c>
      <c r="J80" s="198" t="s">
        <v>538</v>
      </c>
      <c r="K80" s="198" t="s">
        <v>538</v>
      </c>
      <c r="L80" s="198" t="s">
        <v>538</v>
      </c>
      <c r="M80" s="150" t="s">
        <v>538</v>
      </c>
      <c r="N80" s="198" t="s">
        <v>538</v>
      </c>
      <c r="O80" s="198" t="s">
        <v>538</v>
      </c>
      <c r="P80" s="197"/>
      <c r="Q80" s="41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</row>
    <row r="81" spans="1:41" s="68" customFormat="1" ht="15.75" x14ac:dyDescent="0.25">
      <c r="A81" s="118" t="s">
        <v>564</v>
      </c>
      <c r="B81" s="119" t="s">
        <v>565</v>
      </c>
      <c r="C81" s="82" t="e">
        <f>C79-C80</f>
        <v>#DIV/0!</v>
      </c>
      <c r="D81" s="82" t="e">
        <f t="shared" ref="D81:G81" si="22">D79-D80</f>
        <v>#DIV/0!</v>
      </c>
      <c r="E81" s="82" t="e">
        <f t="shared" si="22"/>
        <v>#DIV/0!</v>
      </c>
      <c r="F81" s="82" t="e">
        <f t="shared" si="22"/>
        <v>#DIV/0!</v>
      </c>
      <c r="G81" s="82" t="e">
        <f t="shared" si="22"/>
        <v>#DIV/0!</v>
      </c>
      <c r="H81" s="82" t="e">
        <f>H79-H80</f>
        <v>#DIV/0!</v>
      </c>
      <c r="I81" s="198" t="s">
        <v>538</v>
      </c>
      <c r="J81" s="198" t="s">
        <v>538</v>
      </c>
      <c r="K81" s="198" t="s">
        <v>538</v>
      </c>
      <c r="L81" s="198" t="s">
        <v>538</v>
      </c>
      <c r="M81" s="150" t="s">
        <v>538</v>
      </c>
      <c r="N81" s="198" t="s">
        <v>538</v>
      </c>
      <c r="O81" s="198" t="s">
        <v>538</v>
      </c>
      <c r="P81" s="197"/>
      <c r="Q81" s="41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</row>
    <row r="82" spans="1:41" s="199" customFormat="1" ht="15.75" x14ac:dyDescent="0.25">
      <c r="A82" s="145" t="s">
        <v>566</v>
      </c>
      <c r="B82" s="146" t="s">
        <v>567</v>
      </c>
      <c r="C82" s="82" t="e">
        <f>C58/C78/10</f>
        <v>#DIV/0!</v>
      </c>
      <c r="D82" s="82" t="e">
        <f>D58/D78/10</f>
        <v>#DIV/0!</v>
      </c>
      <c r="E82" s="82" t="e">
        <f>E58/E78/10</f>
        <v>#DIV/0!</v>
      </c>
      <c r="F82" s="82" t="e">
        <f>F58/F78/10</f>
        <v>#DIV/0!</v>
      </c>
      <c r="G82" s="82" t="e">
        <f>G58/G78/10</f>
        <v>#DIV/0!</v>
      </c>
      <c r="H82" s="82" t="e">
        <f>H58/H78/10</f>
        <v>#DIV/0!</v>
      </c>
      <c r="I82" s="198" t="s">
        <v>538</v>
      </c>
      <c r="J82" s="198" t="s">
        <v>538</v>
      </c>
      <c r="K82" s="198" t="s">
        <v>538</v>
      </c>
      <c r="L82" s="198" t="s">
        <v>538</v>
      </c>
      <c r="M82" s="150" t="s">
        <v>538</v>
      </c>
      <c r="N82" s="198" t="s">
        <v>538</v>
      </c>
      <c r="O82" s="198" t="s">
        <v>538</v>
      </c>
      <c r="P82" s="197"/>
      <c r="Q82" s="41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</row>
    <row r="83" spans="1:41" s="68" customFormat="1" ht="15.75" x14ac:dyDescent="0.25">
      <c r="A83" s="118" t="s">
        <v>568</v>
      </c>
      <c r="B83" s="119" t="s">
        <v>569</v>
      </c>
      <c r="C83" s="82" t="e">
        <f>C82-C79</f>
        <v>#DIV/0!</v>
      </c>
      <c r="D83" s="82" t="e">
        <f>D82-D79</f>
        <v>#DIV/0!</v>
      </c>
      <c r="E83" s="82" t="e">
        <f t="shared" ref="E83:H83" si="23">E82-E79</f>
        <v>#DIV/0!</v>
      </c>
      <c r="F83" s="82" t="e">
        <f t="shared" si="23"/>
        <v>#DIV/0!</v>
      </c>
      <c r="G83" s="82" t="e">
        <f t="shared" si="23"/>
        <v>#DIV/0!</v>
      </c>
      <c r="H83" s="82" t="e">
        <f t="shared" si="23"/>
        <v>#DIV/0!</v>
      </c>
      <c r="I83" s="198" t="s">
        <v>538</v>
      </c>
      <c r="J83" s="198" t="s">
        <v>538</v>
      </c>
      <c r="K83" s="198" t="s">
        <v>538</v>
      </c>
      <c r="L83" s="198" t="s">
        <v>538</v>
      </c>
      <c r="M83" s="150" t="s">
        <v>538</v>
      </c>
      <c r="N83" s="198" t="s">
        <v>538</v>
      </c>
      <c r="O83" s="198" t="s">
        <v>538</v>
      </c>
      <c r="P83" s="197"/>
      <c r="Q83" s="41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</row>
    <row r="84" spans="1:41" s="68" customFormat="1" ht="19.5" customHeight="1" x14ac:dyDescent="0.25">
      <c r="A84" s="145" t="s">
        <v>570</v>
      </c>
      <c r="B84" s="146" t="s">
        <v>571</v>
      </c>
      <c r="C84" s="82" t="e">
        <f>C60/C36*100</f>
        <v>#DIV/0!</v>
      </c>
      <c r="D84" s="82" t="e">
        <f>D60/D36*100</f>
        <v>#DIV/0!</v>
      </c>
      <c r="E84" s="82" t="e">
        <f>E60/E36*100</f>
        <v>#DIV/0!</v>
      </c>
      <c r="F84" s="82" t="e">
        <f>F60/F36*100</f>
        <v>#DIV/0!</v>
      </c>
      <c r="G84" s="82" t="e">
        <f>G60/G36*100</f>
        <v>#DIV/0!</v>
      </c>
      <c r="H84" s="82" t="e">
        <f>H60/H36*100</f>
        <v>#DIV/0!</v>
      </c>
      <c r="I84" s="82" t="e">
        <f>I60/I36*100</f>
        <v>#DIV/0!</v>
      </c>
      <c r="J84" s="82" t="e">
        <f>J60/J36*100</f>
        <v>#DIV/0!</v>
      </c>
      <c r="K84" s="82" t="e">
        <f>K60/K36*100</f>
        <v>#DIV/0!</v>
      </c>
      <c r="L84" s="82" t="e">
        <f>L60/L36*100</f>
        <v>#DIV/0!</v>
      </c>
      <c r="M84" s="150" t="s">
        <v>538</v>
      </c>
      <c r="N84" s="198" t="s">
        <v>538</v>
      </c>
      <c r="O84" s="198" t="s">
        <v>538</v>
      </c>
      <c r="P84" s="197"/>
      <c r="Q84" s="41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</row>
    <row r="85" spans="1:41" s="143" customFormat="1" ht="15.75" x14ac:dyDescent="0.25">
      <c r="A85" s="200" t="s">
        <v>572</v>
      </c>
      <c r="B85" s="201" t="s">
        <v>573</v>
      </c>
      <c r="C85" s="154"/>
      <c r="D85" s="154"/>
      <c r="E85" s="202"/>
      <c r="F85" s="202"/>
      <c r="G85" s="202"/>
      <c r="H85" s="202"/>
      <c r="I85" s="203"/>
      <c r="J85" s="203"/>
      <c r="K85" s="204"/>
      <c r="L85" s="204"/>
      <c r="M85" s="205"/>
      <c r="N85" s="206"/>
      <c r="O85" s="207"/>
      <c r="P85" s="208"/>
      <c r="Q85" s="157"/>
    </row>
    <row r="86" spans="1:41" s="143" customFormat="1" ht="15.75" x14ac:dyDescent="0.25">
      <c r="A86" s="209" t="s">
        <v>574</v>
      </c>
      <c r="B86" s="210" t="s">
        <v>575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211"/>
      <c r="Q86" s="157"/>
    </row>
    <row r="87" spans="1:41" s="68" customFormat="1" ht="15.75" x14ac:dyDescent="0.25">
      <c r="A87" s="118" t="s">
        <v>576</v>
      </c>
      <c r="B87" s="119" t="s">
        <v>577</v>
      </c>
      <c r="C87" s="198" t="s">
        <v>538</v>
      </c>
      <c r="D87" s="198" t="s">
        <v>538</v>
      </c>
      <c r="E87" s="198" t="s">
        <v>538</v>
      </c>
      <c r="F87" s="198" t="s">
        <v>538</v>
      </c>
      <c r="G87" s="198" t="s">
        <v>538</v>
      </c>
      <c r="H87" s="198" t="s">
        <v>538</v>
      </c>
      <c r="I87" s="198" t="s">
        <v>538</v>
      </c>
      <c r="J87" s="198" t="s">
        <v>538</v>
      </c>
      <c r="K87" s="198" t="s">
        <v>538</v>
      </c>
      <c r="L87" s="198" t="s">
        <v>538</v>
      </c>
      <c r="M87" s="150" t="s">
        <v>538</v>
      </c>
      <c r="N87" s="80"/>
      <c r="O87" s="80"/>
      <c r="P87" s="212"/>
      <c r="Q87" s="41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</row>
    <row r="88" spans="1:41" s="68" customFormat="1" ht="15.75" x14ac:dyDescent="0.25">
      <c r="A88" s="118" t="s">
        <v>578</v>
      </c>
      <c r="B88" s="119" t="s">
        <v>579</v>
      </c>
      <c r="C88" s="198" t="s">
        <v>538</v>
      </c>
      <c r="D88" s="198" t="s">
        <v>538</v>
      </c>
      <c r="E88" s="198" t="s">
        <v>538</v>
      </c>
      <c r="F88" s="198" t="s">
        <v>538</v>
      </c>
      <c r="G88" s="198" t="s">
        <v>538</v>
      </c>
      <c r="H88" s="198" t="s">
        <v>538</v>
      </c>
      <c r="I88" s="198" t="s">
        <v>538</v>
      </c>
      <c r="J88" s="198" t="s">
        <v>538</v>
      </c>
      <c r="K88" s="198" t="s">
        <v>538</v>
      </c>
      <c r="L88" s="198" t="s">
        <v>538</v>
      </c>
      <c r="M88" s="150" t="s">
        <v>538</v>
      </c>
      <c r="N88" s="80"/>
      <c r="O88" s="80"/>
      <c r="P88" s="212"/>
      <c r="Q88" s="41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</row>
    <row r="89" spans="1:41" s="68" customFormat="1" ht="15.75" x14ac:dyDescent="0.25">
      <c r="A89" s="118" t="s">
        <v>580</v>
      </c>
      <c r="B89" s="119" t="s">
        <v>581</v>
      </c>
      <c r="C89" s="198" t="s">
        <v>538</v>
      </c>
      <c r="D89" s="198" t="s">
        <v>538</v>
      </c>
      <c r="E89" s="198" t="s">
        <v>538</v>
      </c>
      <c r="F89" s="198" t="s">
        <v>538</v>
      </c>
      <c r="G89" s="198" t="s">
        <v>538</v>
      </c>
      <c r="H89" s="198" t="s">
        <v>538</v>
      </c>
      <c r="I89" s="198" t="s">
        <v>538</v>
      </c>
      <c r="J89" s="198" t="s">
        <v>538</v>
      </c>
      <c r="K89" s="198" t="s">
        <v>538</v>
      </c>
      <c r="L89" s="198" t="s">
        <v>538</v>
      </c>
      <c r="M89" s="150" t="s">
        <v>538</v>
      </c>
      <c r="N89" s="80"/>
      <c r="O89" s="80"/>
      <c r="P89" s="212"/>
      <c r="Q89" s="41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s="68" customFormat="1" ht="15.75" x14ac:dyDescent="0.25">
      <c r="A90" s="118" t="s">
        <v>578</v>
      </c>
      <c r="B90" s="119" t="s">
        <v>582</v>
      </c>
      <c r="C90" s="198" t="s">
        <v>538</v>
      </c>
      <c r="D90" s="198" t="s">
        <v>538</v>
      </c>
      <c r="E90" s="198" t="s">
        <v>538</v>
      </c>
      <c r="F90" s="198" t="s">
        <v>538</v>
      </c>
      <c r="G90" s="198" t="s">
        <v>538</v>
      </c>
      <c r="H90" s="198" t="s">
        <v>538</v>
      </c>
      <c r="I90" s="198" t="s">
        <v>538</v>
      </c>
      <c r="J90" s="198" t="s">
        <v>538</v>
      </c>
      <c r="K90" s="198" t="s">
        <v>538</v>
      </c>
      <c r="L90" s="198" t="s">
        <v>538</v>
      </c>
      <c r="M90" s="150" t="s">
        <v>538</v>
      </c>
      <c r="N90" s="80"/>
      <c r="O90" s="80"/>
      <c r="P90" s="212"/>
      <c r="Q90" s="41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</row>
    <row r="91" spans="1:41" s="68" customFormat="1" ht="15.75" x14ac:dyDescent="0.25">
      <c r="A91" s="118" t="s">
        <v>583</v>
      </c>
      <c r="B91" s="119" t="s">
        <v>584</v>
      </c>
      <c r="C91" s="198" t="s">
        <v>538</v>
      </c>
      <c r="D91" s="198" t="s">
        <v>538</v>
      </c>
      <c r="E91" s="198" t="s">
        <v>538</v>
      </c>
      <c r="F91" s="198" t="s">
        <v>538</v>
      </c>
      <c r="G91" s="198" t="s">
        <v>538</v>
      </c>
      <c r="H91" s="198" t="s">
        <v>538</v>
      </c>
      <c r="I91" s="198" t="s">
        <v>538</v>
      </c>
      <c r="J91" s="198" t="s">
        <v>538</v>
      </c>
      <c r="K91" s="198" t="s">
        <v>538</v>
      </c>
      <c r="L91" s="198" t="s">
        <v>538</v>
      </c>
      <c r="M91" s="150" t="s">
        <v>538</v>
      </c>
      <c r="N91" s="82">
        <f>N87-N89</f>
        <v>0</v>
      </c>
      <c r="O91" s="82">
        <f>O87-O89</f>
        <v>0</v>
      </c>
      <c r="P91" s="76"/>
      <c r="Q91" s="41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r="92" spans="1:41" s="68" customFormat="1" ht="15.75" x14ac:dyDescent="0.25">
      <c r="A92" s="118" t="s">
        <v>578</v>
      </c>
      <c r="B92" s="119" t="s">
        <v>585</v>
      </c>
      <c r="C92" s="198" t="s">
        <v>538</v>
      </c>
      <c r="D92" s="198" t="s">
        <v>538</v>
      </c>
      <c r="E92" s="198" t="s">
        <v>538</v>
      </c>
      <c r="F92" s="198" t="s">
        <v>538</v>
      </c>
      <c r="G92" s="198" t="s">
        <v>538</v>
      </c>
      <c r="H92" s="198" t="s">
        <v>538</v>
      </c>
      <c r="I92" s="198" t="s">
        <v>538</v>
      </c>
      <c r="J92" s="198" t="s">
        <v>538</v>
      </c>
      <c r="K92" s="198" t="s">
        <v>538</v>
      </c>
      <c r="L92" s="198" t="s">
        <v>538</v>
      </c>
      <c r="M92" s="150" t="s">
        <v>538</v>
      </c>
      <c r="N92" s="82">
        <f>N88-N90</f>
        <v>0</v>
      </c>
      <c r="O92" s="82">
        <f>O88-O90</f>
        <v>0</v>
      </c>
      <c r="P92" s="76"/>
      <c r="Q92" s="41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</row>
    <row r="93" spans="1:41" s="68" customFormat="1" ht="15.75" x14ac:dyDescent="0.25">
      <c r="A93" s="118" t="s">
        <v>586</v>
      </c>
      <c r="B93" s="119" t="s">
        <v>587</v>
      </c>
      <c r="C93" s="198" t="s">
        <v>538</v>
      </c>
      <c r="D93" s="198" t="s">
        <v>538</v>
      </c>
      <c r="E93" s="198" t="s">
        <v>538</v>
      </c>
      <c r="F93" s="198" t="s">
        <v>538</v>
      </c>
      <c r="G93" s="198" t="s">
        <v>538</v>
      </c>
      <c r="H93" s="198" t="s">
        <v>538</v>
      </c>
      <c r="I93" s="198" t="s">
        <v>538</v>
      </c>
      <c r="J93" s="198" t="s">
        <v>538</v>
      </c>
      <c r="K93" s="198" t="s">
        <v>538</v>
      </c>
      <c r="L93" s="198" t="s">
        <v>538</v>
      </c>
      <c r="M93" s="150" t="s">
        <v>538</v>
      </c>
      <c r="N93" s="80"/>
      <c r="O93" s="80"/>
      <c r="P93" s="212"/>
      <c r="Q93" s="41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  <row r="94" spans="1:41" s="68" customFormat="1" ht="16.5" thickBot="1" x14ac:dyDescent="0.3">
      <c r="A94" s="213" t="s">
        <v>588</v>
      </c>
      <c r="B94" s="214" t="s">
        <v>589</v>
      </c>
      <c r="C94" s="215" t="s">
        <v>538</v>
      </c>
      <c r="D94" s="215" t="s">
        <v>538</v>
      </c>
      <c r="E94" s="215" t="s">
        <v>538</v>
      </c>
      <c r="F94" s="215" t="s">
        <v>538</v>
      </c>
      <c r="G94" s="215" t="s">
        <v>538</v>
      </c>
      <c r="H94" s="215" t="s">
        <v>538</v>
      </c>
      <c r="I94" s="215" t="s">
        <v>538</v>
      </c>
      <c r="J94" s="215" t="s">
        <v>538</v>
      </c>
      <c r="K94" s="215" t="s">
        <v>538</v>
      </c>
      <c r="L94" s="215" t="s">
        <v>538</v>
      </c>
      <c r="M94" s="216" t="s">
        <v>538</v>
      </c>
      <c r="N94" s="215" t="s">
        <v>538</v>
      </c>
      <c r="O94" s="111" t="e">
        <f>O75/O93*100</f>
        <v>#DIV/0!</v>
      </c>
      <c r="P94" s="76"/>
      <c r="Q94" s="41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</row>
    <row r="95" spans="1:41" s="68" customFormat="1" ht="24" customHeight="1" thickTop="1" thickBot="1" x14ac:dyDescent="0.3">
      <c r="A95" s="217" t="s">
        <v>590</v>
      </c>
      <c r="B95" s="218" t="s">
        <v>591</v>
      </c>
      <c r="C95" s="219"/>
      <c r="D95" s="220"/>
      <c r="E95" s="221"/>
      <c r="F95" s="221"/>
      <c r="G95" s="221"/>
      <c r="H95" s="221"/>
      <c r="I95" s="221"/>
      <c r="J95" s="221"/>
      <c r="K95" s="219"/>
      <c r="L95" s="220"/>
      <c r="M95" s="222"/>
      <c r="N95" s="220"/>
      <c r="O95" s="220"/>
      <c r="P95" s="223"/>
      <c r="Q95" s="41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</row>
    <row r="96" spans="1:41" s="68" customFormat="1" ht="16.5" thickTop="1" x14ac:dyDescent="0.25">
      <c r="A96" s="224" t="s">
        <v>592</v>
      </c>
      <c r="B96" s="225" t="s">
        <v>593</v>
      </c>
      <c r="C96" s="195" t="s">
        <v>538</v>
      </c>
      <c r="D96" s="195" t="s">
        <v>538</v>
      </c>
      <c r="E96" s="195" t="s">
        <v>538</v>
      </c>
      <c r="F96" s="195" t="s">
        <v>538</v>
      </c>
      <c r="G96" s="195" t="s">
        <v>538</v>
      </c>
      <c r="H96" s="195" t="s">
        <v>538</v>
      </c>
      <c r="I96" s="193"/>
      <c r="J96" s="193"/>
      <c r="K96" s="192"/>
      <c r="L96" s="192"/>
      <c r="M96" s="196" t="s">
        <v>538</v>
      </c>
      <c r="N96" s="195" t="s">
        <v>538</v>
      </c>
      <c r="O96" s="195" t="s">
        <v>538</v>
      </c>
      <c r="P96" s="197"/>
      <c r="Q96" s="41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</row>
    <row r="97" spans="1:41" s="68" customFormat="1" ht="15.75" x14ac:dyDescent="0.25">
      <c r="A97" s="162" t="s">
        <v>594</v>
      </c>
      <c r="B97" s="163" t="s">
        <v>595</v>
      </c>
      <c r="C97" s="198" t="s">
        <v>538</v>
      </c>
      <c r="D97" s="198" t="s">
        <v>538</v>
      </c>
      <c r="E97" s="198" t="s">
        <v>538</v>
      </c>
      <c r="F97" s="198" t="s">
        <v>538</v>
      </c>
      <c r="G97" s="198" t="s">
        <v>538</v>
      </c>
      <c r="H97" s="198" t="s">
        <v>538</v>
      </c>
      <c r="I97" s="226"/>
      <c r="J97" s="226"/>
      <c r="K97" s="198" t="s">
        <v>538</v>
      </c>
      <c r="L97" s="198" t="s">
        <v>538</v>
      </c>
      <c r="M97" s="150" t="s">
        <v>538</v>
      </c>
      <c r="N97" s="198" t="s">
        <v>538</v>
      </c>
      <c r="O97" s="198" t="s">
        <v>538</v>
      </c>
      <c r="P97" s="197"/>
      <c r="Q97" s="41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</row>
    <row r="98" spans="1:41" s="68" customFormat="1" ht="15.75" x14ac:dyDescent="0.25">
      <c r="A98" s="162" t="s">
        <v>596</v>
      </c>
      <c r="B98" s="163" t="s">
        <v>597</v>
      </c>
      <c r="C98" s="198" t="s">
        <v>538</v>
      </c>
      <c r="D98" s="198" t="s">
        <v>538</v>
      </c>
      <c r="E98" s="198" t="s">
        <v>538</v>
      </c>
      <c r="F98" s="198" t="s">
        <v>538</v>
      </c>
      <c r="G98" s="198" t="s">
        <v>538</v>
      </c>
      <c r="H98" s="198" t="s">
        <v>538</v>
      </c>
      <c r="I98" s="226"/>
      <c r="J98" s="226"/>
      <c r="K98" s="198" t="s">
        <v>538</v>
      </c>
      <c r="L98" s="198" t="s">
        <v>538</v>
      </c>
      <c r="M98" s="150" t="s">
        <v>538</v>
      </c>
      <c r="N98" s="198" t="s">
        <v>538</v>
      </c>
      <c r="O98" s="198" t="s">
        <v>538</v>
      </c>
      <c r="P98" s="197"/>
      <c r="Q98" s="41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</row>
    <row r="99" spans="1:41" s="68" customFormat="1" ht="15.75" x14ac:dyDescent="0.25">
      <c r="A99" s="227" t="s">
        <v>598</v>
      </c>
      <c r="B99" s="163" t="s">
        <v>599</v>
      </c>
      <c r="C99" s="198" t="s">
        <v>538</v>
      </c>
      <c r="D99" s="198" t="s">
        <v>538</v>
      </c>
      <c r="E99" s="198" t="s">
        <v>538</v>
      </c>
      <c r="F99" s="198" t="s">
        <v>538</v>
      </c>
      <c r="G99" s="198" t="s">
        <v>538</v>
      </c>
      <c r="H99" s="198" t="s">
        <v>538</v>
      </c>
      <c r="I99" s="82" t="e">
        <f>I62/I96</f>
        <v>#DIV/0!</v>
      </c>
      <c r="J99" s="82" t="e">
        <f>J62/J96</f>
        <v>#DIV/0!</v>
      </c>
      <c r="K99" s="82" t="e">
        <f>K62/K96</f>
        <v>#DIV/0!</v>
      </c>
      <c r="L99" s="82" t="e">
        <f>L62/L96</f>
        <v>#DIV/0!</v>
      </c>
      <c r="M99" s="150" t="s">
        <v>538</v>
      </c>
      <c r="N99" s="198" t="s">
        <v>538</v>
      </c>
      <c r="O99" s="198" t="s">
        <v>538</v>
      </c>
      <c r="P99" s="197"/>
      <c r="Q99" s="41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</row>
    <row r="100" spans="1:41" s="68" customFormat="1" ht="15.75" x14ac:dyDescent="0.25">
      <c r="A100" s="118" t="s">
        <v>600</v>
      </c>
      <c r="B100" s="119" t="s">
        <v>601</v>
      </c>
      <c r="C100" s="198" t="s">
        <v>538</v>
      </c>
      <c r="D100" s="198" t="s">
        <v>538</v>
      </c>
      <c r="E100" s="198" t="s">
        <v>538</v>
      </c>
      <c r="F100" s="198" t="s">
        <v>538</v>
      </c>
      <c r="G100" s="198" t="s">
        <v>538</v>
      </c>
      <c r="H100" s="198" t="s">
        <v>538</v>
      </c>
      <c r="I100" s="226"/>
      <c r="J100" s="226"/>
      <c r="K100" s="80"/>
      <c r="L100" s="80"/>
      <c r="M100" s="150" t="s">
        <v>538</v>
      </c>
      <c r="N100" s="198" t="s">
        <v>538</v>
      </c>
      <c r="O100" s="198" t="s">
        <v>538</v>
      </c>
      <c r="P100" s="228"/>
      <c r="Q100" s="41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</row>
    <row r="101" spans="1:41" s="68" customFormat="1" ht="15.75" x14ac:dyDescent="0.25">
      <c r="A101" s="118" t="s">
        <v>602</v>
      </c>
      <c r="B101" s="119" t="s">
        <v>603</v>
      </c>
      <c r="C101" s="198" t="s">
        <v>538</v>
      </c>
      <c r="D101" s="198" t="s">
        <v>538</v>
      </c>
      <c r="E101" s="198" t="s">
        <v>538</v>
      </c>
      <c r="F101" s="198" t="s">
        <v>538</v>
      </c>
      <c r="G101" s="198" t="s">
        <v>538</v>
      </c>
      <c r="H101" s="198" t="s">
        <v>538</v>
      </c>
      <c r="I101" s="226"/>
      <c r="J101" s="226"/>
      <c r="K101" s="80"/>
      <c r="L101" s="80"/>
      <c r="M101" s="150" t="s">
        <v>538</v>
      </c>
      <c r="N101" s="198" t="s">
        <v>538</v>
      </c>
      <c r="O101" s="198" t="s">
        <v>538</v>
      </c>
      <c r="P101" s="197"/>
      <c r="Q101" s="41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</row>
    <row r="102" spans="1:41" s="68" customFormat="1" ht="15.75" x14ac:dyDescent="0.25">
      <c r="A102" s="118" t="s">
        <v>604</v>
      </c>
      <c r="B102" s="119" t="s">
        <v>605</v>
      </c>
      <c r="C102" s="198" t="s">
        <v>538</v>
      </c>
      <c r="D102" s="198" t="s">
        <v>538</v>
      </c>
      <c r="E102" s="198" t="s">
        <v>538</v>
      </c>
      <c r="F102" s="198" t="s">
        <v>538</v>
      </c>
      <c r="G102" s="198" t="s">
        <v>538</v>
      </c>
      <c r="H102" s="198" t="s">
        <v>538</v>
      </c>
      <c r="I102" s="82" t="e">
        <f>I63/I100/10</f>
        <v>#DIV/0!</v>
      </c>
      <c r="J102" s="82" t="e">
        <f>J63/J100/10</f>
        <v>#DIV/0!</v>
      </c>
      <c r="K102" s="82" t="e">
        <f>K63/K100</f>
        <v>#DIV/0!</v>
      </c>
      <c r="L102" s="82" t="e">
        <f>L63/L100</f>
        <v>#DIV/0!</v>
      </c>
      <c r="M102" s="150" t="s">
        <v>538</v>
      </c>
      <c r="N102" s="198" t="s">
        <v>538</v>
      </c>
      <c r="O102" s="198" t="s">
        <v>538</v>
      </c>
      <c r="P102" s="197"/>
      <c r="Q102" s="41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</row>
    <row r="103" spans="1:41" s="68" customFormat="1" ht="15.75" x14ac:dyDescent="0.25">
      <c r="A103" s="118" t="s">
        <v>606</v>
      </c>
      <c r="B103" s="119" t="s">
        <v>607</v>
      </c>
      <c r="C103" s="198" t="s">
        <v>538</v>
      </c>
      <c r="D103" s="198" t="s">
        <v>538</v>
      </c>
      <c r="E103" s="198" t="s">
        <v>538</v>
      </c>
      <c r="F103" s="198" t="s">
        <v>538</v>
      </c>
      <c r="G103" s="198" t="s">
        <v>538</v>
      </c>
      <c r="H103" s="198" t="s">
        <v>538</v>
      </c>
      <c r="I103" s="82" t="e">
        <f>I42/I100/10</f>
        <v>#DIV/0!</v>
      </c>
      <c r="J103" s="82" t="e">
        <f>J42/J100/10</f>
        <v>#DIV/0!</v>
      </c>
      <c r="K103" s="82" t="e">
        <f>K42/K100</f>
        <v>#DIV/0!</v>
      </c>
      <c r="L103" s="82" t="e">
        <f>L42/L100</f>
        <v>#DIV/0!</v>
      </c>
      <c r="M103" s="150" t="s">
        <v>538</v>
      </c>
      <c r="N103" s="198" t="s">
        <v>538</v>
      </c>
      <c r="O103" s="198" t="s">
        <v>538</v>
      </c>
      <c r="P103" s="197"/>
      <c r="Q103" s="41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</row>
    <row r="104" spans="1:41" s="68" customFormat="1" ht="15.75" x14ac:dyDescent="0.25">
      <c r="A104" s="229" t="s">
        <v>608</v>
      </c>
      <c r="B104" s="138" t="s">
        <v>609</v>
      </c>
      <c r="C104" s="198" t="s">
        <v>538</v>
      </c>
      <c r="D104" s="198" t="s">
        <v>538</v>
      </c>
      <c r="E104" s="198" t="s">
        <v>538</v>
      </c>
      <c r="F104" s="198" t="s">
        <v>538</v>
      </c>
      <c r="G104" s="198" t="s">
        <v>538</v>
      </c>
      <c r="H104" s="198" t="s">
        <v>538</v>
      </c>
      <c r="I104" s="82" t="e">
        <f>I62/I100/10</f>
        <v>#DIV/0!</v>
      </c>
      <c r="J104" s="82" t="e">
        <f>J62/J100/10</f>
        <v>#DIV/0!</v>
      </c>
      <c r="K104" s="82" t="e">
        <f>K62/K100</f>
        <v>#DIV/0!</v>
      </c>
      <c r="L104" s="82" t="e">
        <f>L62/L100</f>
        <v>#DIV/0!</v>
      </c>
      <c r="M104" s="150" t="s">
        <v>538</v>
      </c>
      <c r="N104" s="198" t="s">
        <v>538</v>
      </c>
      <c r="O104" s="198" t="s">
        <v>538</v>
      </c>
      <c r="P104" s="197"/>
      <c r="Q104" s="41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</row>
    <row r="105" spans="1:41" s="68" customFormat="1" ht="15.75" x14ac:dyDescent="0.25">
      <c r="A105" s="162" t="s">
        <v>610</v>
      </c>
      <c r="B105" s="163" t="s">
        <v>611</v>
      </c>
      <c r="C105" s="198" t="s">
        <v>538</v>
      </c>
      <c r="D105" s="198" t="s">
        <v>538</v>
      </c>
      <c r="E105" s="198" t="s">
        <v>538</v>
      </c>
      <c r="F105" s="198" t="s">
        <v>538</v>
      </c>
      <c r="G105" s="198" t="s">
        <v>538</v>
      </c>
      <c r="H105" s="198" t="s">
        <v>538</v>
      </c>
      <c r="I105" s="82" t="e">
        <f>I102-I103-I104</f>
        <v>#DIV/0!</v>
      </c>
      <c r="J105" s="82" t="e">
        <f t="shared" ref="J105:L105" si="24">J102-J103-J104</f>
        <v>#DIV/0!</v>
      </c>
      <c r="K105" s="82" t="e">
        <f t="shared" si="24"/>
        <v>#DIV/0!</v>
      </c>
      <c r="L105" s="82" t="e">
        <f t="shared" si="24"/>
        <v>#DIV/0!</v>
      </c>
      <c r="M105" s="150" t="s">
        <v>538</v>
      </c>
      <c r="N105" s="198" t="s">
        <v>538</v>
      </c>
      <c r="O105" s="198" t="s">
        <v>538</v>
      </c>
      <c r="P105" s="197"/>
      <c r="Q105" s="41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</row>
    <row r="106" spans="1:41" s="68" customFormat="1" ht="15.75" x14ac:dyDescent="0.25">
      <c r="A106" s="162" t="s">
        <v>612</v>
      </c>
      <c r="B106" s="163" t="s">
        <v>613</v>
      </c>
      <c r="C106" s="198" t="s">
        <v>538</v>
      </c>
      <c r="D106" s="198" t="s">
        <v>538</v>
      </c>
      <c r="E106" s="198" t="s">
        <v>538</v>
      </c>
      <c r="F106" s="198" t="s">
        <v>538</v>
      </c>
      <c r="G106" s="198" t="s">
        <v>538</v>
      </c>
      <c r="H106" s="198" t="s">
        <v>538</v>
      </c>
      <c r="I106" s="82" t="e">
        <f>I64/I100/10</f>
        <v>#DIV/0!</v>
      </c>
      <c r="J106" s="82" t="e">
        <f>J64/J100/10</f>
        <v>#DIV/0!</v>
      </c>
      <c r="K106" s="82" t="e">
        <f>K64/K100</f>
        <v>#DIV/0!</v>
      </c>
      <c r="L106" s="82" t="e">
        <f>L64/L100</f>
        <v>#DIV/0!</v>
      </c>
      <c r="M106" s="150" t="s">
        <v>538</v>
      </c>
      <c r="N106" s="198" t="s">
        <v>538</v>
      </c>
      <c r="O106" s="198" t="s">
        <v>538</v>
      </c>
      <c r="P106" s="197"/>
      <c r="Q106" s="41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</row>
    <row r="107" spans="1:41" s="68" customFormat="1" ht="15.75" x14ac:dyDescent="0.25">
      <c r="A107" s="118" t="s">
        <v>614</v>
      </c>
      <c r="B107" s="119" t="s">
        <v>615</v>
      </c>
      <c r="C107" s="198" t="s">
        <v>538</v>
      </c>
      <c r="D107" s="198" t="s">
        <v>538</v>
      </c>
      <c r="E107" s="198" t="s">
        <v>538</v>
      </c>
      <c r="F107" s="198" t="s">
        <v>538</v>
      </c>
      <c r="G107" s="198" t="s">
        <v>538</v>
      </c>
      <c r="H107" s="198" t="s">
        <v>538</v>
      </c>
      <c r="I107" s="80"/>
      <c r="J107" s="80"/>
      <c r="K107" s="80"/>
      <c r="L107" s="80"/>
      <c r="M107" s="150" t="s">
        <v>538</v>
      </c>
      <c r="N107" s="198" t="s">
        <v>538</v>
      </c>
      <c r="O107" s="198" t="s">
        <v>538</v>
      </c>
      <c r="P107" s="197"/>
      <c r="Q107" s="41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</row>
    <row r="108" spans="1:41" s="68" customFormat="1" ht="15.75" x14ac:dyDescent="0.25">
      <c r="A108" s="162" t="s">
        <v>616</v>
      </c>
      <c r="B108" s="163" t="s">
        <v>617</v>
      </c>
      <c r="C108" s="198" t="s">
        <v>538</v>
      </c>
      <c r="D108" s="198" t="s">
        <v>538</v>
      </c>
      <c r="E108" s="198" t="s">
        <v>538</v>
      </c>
      <c r="F108" s="198" t="s">
        <v>538</v>
      </c>
      <c r="G108" s="198" t="s">
        <v>538</v>
      </c>
      <c r="H108" s="198" t="s">
        <v>538</v>
      </c>
      <c r="I108" s="82" t="e">
        <f>I106-I102</f>
        <v>#DIV/0!</v>
      </c>
      <c r="J108" s="82" t="e">
        <f t="shared" ref="J108:L108" si="25">J106-J102</f>
        <v>#DIV/0!</v>
      </c>
      <c r="K108" s="82" t="e">
        <f t="shared" si="25"/>
        <v>#DIV/0!</v>
      </c>
      <c r="L108" s="82" t="e">
        <f t="shared" si="25"/>
        <v>#DIV/0!</v>
      </c>
      <c r="M108" s="150" t="s">
        <v>538</v>
      </c>
      <c r="N108" s="198" t="s">
        <v>538</v>
      </c>
      <c r="O108" s="198" t="s">
        <v>538</v>
      </c>
      <c r="P108" s="197"/>
      <c r="Q108" s="41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</row>
    <row r="109" spans="1:41" s="68" customFormat="1" ht="16.5" thickBot="1" x14ac:dyDescent="0.3">
      <c r="A109" s="213" t="s">
        <v>618</v>
      </c>
      <c r="B109" s="214" t="s">
        <v>619</v>
      </c>
      <c r="C109" s="215" t="s">
        <v>538</v>
      </c>
      <c r="D109" s="215" t="s">
        <v>538</v>
      </c>
      <c r="E109" s="215" t="s">
        <v>538</v>
      </c>
      <c r="F109" s="215" t="s">
        <v>538</v>
      </c>
      <c r="G109" s="215" t="s">
        <v>538</v>
      </c>
      <c r="H109" s="215" t="s">
        <v>538</v>
      </c>
      <c r="I109" s="111" t="e">
        <f>I67/I63*100</f>
        <v>#DIV/0!</v>
      </c>
      <c r="J109" s="111" t="e">
        <f t="shared" ref="J109:L109" si="26">J67/J63*100</f>
        <v>#DIV/0!</v>
      </c>
      <c r="K109" s="111" t="e">
        <f t="shared" si="26"/>
        <v>#DIV/0!</v>
      </c>
      <c r="L109" s="111" t="e">
        <f t="shared" si="26"/>
        <v>#DIV/0!</v>
      </c>
      <c r="M109" s="216" t="s">
        <v>538</v>
      </c>
      <c r="N109" s="215" t="s">
        <v>538</v>
      </c>
      <c r="O109" s="215" t="s">
        <v>538</v>
      </c>
      <c r="P109" s="197"/>
      <c r="Q109" s="41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</row>
    <row r="110" spans="1:41" s="68" customFormat="1" ht="17.25" thickTop="1" thickBot="1" x14ac:dyDescent="0.3">
      <c r="A110" s="217" t="s">
        <v>620</v>
      </c>
      <c r="B110" s="218" t="s">
        <v>591</v>
      </c>
      <c r="C110" s="219"/>
      <c r="D110" s="220"/>
      <c r="E110" s="221"/>
      <c r="F110" s="221"/>
      <c r="G110" s="221"/>
      <c r="H110" s="221"/>
      <c r="I110" s="221"/>
      <c r="J110" s="221"/>
      <c r="K110" s="219"/>
      <c r="L110" s="220"/>
      <c r="M110" s="230"/>
      <c r="N110" s="220"/>
      <c r="O110" s="220"/>
      <c r="P110" s="223"/>
      <c r="Q110" s="41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</row>
    <row r="111" spans="1:41" s="68" customFormat="1" ht="16.5" thickTop="1" x14ac:dyDescent="0.25">
      <c r="A111" s="231" t="s">
        <v>621</v>
      </c>
      <c r="B111" s="232">
        <v>660</v>
      </c>
      <c r="C111" s="192"/>
      <c r="D111" s="192"/>
      <c r="E111" s="192"/>
      <c r="F111" s="192"/>
      <c r="G111" s="192"/>
      <c r="H111" s="192"/>
      <c r="I111" s="233"/>
      <c r="J111" s="233"/>
      <c r="K111" s="192"/>
      <c r="L111" s="192"/>
      <c r="M111" s="234"/>
      <c r="N111" s="233"/>
      <c r="O111" s="233"/>
      <c r="P111" s="76"/>
      <c r="Q111" s="41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</row>
    <row r="112" spans="1:41" s="68" customFormat="1" ht="16.5" thickBot="1" x14ac:dyDescent="0.3">
      <c r="A112" s="235" t="s">
        <v>123</v>
      </c>
      <c r="B112" s="236">
        <v>680</v>
      </c>
      <c r="C112" s="215" t="s">
        <v>538</v>
      </c>
      <c r="D112" s="215" t="s">
        <v>538</v>
      </c>
      <c r="E112" s="215" t="s">
        <v>538</v>
      </c>
      <c r="F112" s="215" t="s">
        <v>538</v>
      </c>
      <c r="G112" s="215" t="s">
        <v>538</v>
      </c>
      <c r="H112" s="215" t="s">
        <v>538</v>
      </c>
      <c r="I112" s="215" t="s">
        <v>538</v>
      </c>
      <c r="J112" s="215" t="s">
        <v>538</v>
      </c>
      <c r="K112" s="215" t="s">
        <v>538</v>
      </c>
      <c r="L112" s="215" t="s">
        <v>538</v>
      </c>
      <c r="M112" s="216" t="s">
        <v>538</v>
      </c>
      <c r="N112" s="215" t="s">
        <v>538</v>
      </c>
      <c r="O112" s="237"/>
      <c r="P112" s="238"/>
      <c r="Q112" s="41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</row>
    <row r="113" spans="1:41" s="68" customFormat="1" ht="16.5" thickTop="1" x14ac:dyDescent="0.25">
      <c r="A113" s="239"/>
      <c r="B113" s="239"/>
      <c r="C113" s="240"/>
      <c r="D113" s="241"/>
      <c r="E113" s="241"/>
      <c r="F113" s="241"/>
      <c r="G113" s="241"/>
      <c r="H113" s="241"/>
      <c r="I113" s="240"/>
      <c r="J113" s="241"/>
      <c r="K113" s="241"/>
      <c r="L113" s="241"/>
      <c r="M113" s="242"/>
      <c r="N113" s="241"/>
      <c r="O113" s="243"/>
      <c r="P113" s="244"/>
      <c r="Q113" s="41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</row>
    <row r="114" spans="1:41" s="68" customFormat="1" ht="15.75" x14ac:dyDescent="0.25">
      <c r="A114" s="316" t="s">
        <v>622</v>
      </c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244"/>
      <c r="Q114" s="41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  <row r="115" spans="1:41" s="68" customFormat="1" ht="15.75" x14ac:dyDescent="0.25">
      <c r="A115" s="277" t="s">
        <v>623</v>
      </c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44"/>
      <c r="Q115" s="41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</row>
    <row r="116" spans="1:41" s="68" customFormat="1" ht="15.75" x14ac:dyDescent="0.25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244"/>
      <c r="Q116" s="41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</row>
    <row r="117" spans="1:41" s="68" customFormat="1" ht="18.75" x14ac:dyDescent="0.3">
      <c r="A117" s="317" t="s">
        <v>624</v>
      </c>
      <c r="B117" s="317"/>
      <c r="C117" s="317"/>
      <c r="D117" s="245"/>
      <c r="E117" s="245"/>
      <c r="F117" s="246"/>
      <c r="G117" s="246"/>
      <c r="H117" s="246"/>
      <c r="I117" s="245"/>
      <c r="J117" s="318"/>
      <c r="K117" s="318"/>
      <c r="L117" s="318"/>
      <c r="M117" s="143"/>
      <c r="N117" s="42"/>
      <c r="O117" s="42"/>
      <c r="P117" s="247"/>
      <c r="Q117" s="248"/>
      <c r="R117" s="249"/>
      <c r="S117" s="250"/>
    </row>
    <row r="118" spans="1:41" s="144" customFormat="1" ht="39.75" customHeight="1" x14ac:dyDescent="0.2">
      <c r="A118" s="251" t="s">
        <v>625</v>
      </c>
      <c r="B118" s="251"/>
      <c r="C118" s="314"/>
      <c r="D118" s="314"/>
      <c r="E118" s="116"/>
      <c r="F118" s="319" t="s">
        <v>626</v>
      </c>
      <c r="G118" s="319"/>
      <c r="H118" s="319"/>
      <c r="I118" s="245"/>
      <c r="J118" s="319" t="s">
        <v>627</v>
      </c>
      <c r="K118" s="319"/>
      <c r="L118" s="319"/>
      <c r="M118" s="143"/>
      <c r="N118" s="143"/>
      <c r="O118" s="143"/>
      <c r="P118" s="252"/>
      <c r="Q118" s="253"/>
      <c r="R118" s="254"/>
      <c r="S118" s="255"/>
    </row>
    <row r="119" spans="1:41" s="68" customFormat="1" ht="18" customHeight="1" x14ac:dyDescent="0.3">
      <c r="A119" s="256"/>
      <c r="B119" s="256"/>
      <c r="C119" s="312"/>
      <c r="D119" s="312"/>
      <c r="E119" s="245"/>
      <c r="F119" s="313" t="s">
        <v>626</v>
      </c>
      <c r="G119" s="313"/>
      <c r="H119" s="313"/>
      <c r="I119" s="245"/>
      <c r="J119" s="313" t="s">
        <v>628</v>
      </c>
      <c r="K119" s="313"/>
      <c r="L119" s="313"/>
      <c r="M119" s="143"/>
      <c r="N119" s="42"/>
      <c r="O119" s="42"/>
      <c r="P119" s="247"/>
      <c r="Q119" s="248"/>
      <c r="R119" s="249"/>
      <c r="S119" s="250"/>
    </row>
    <row r="120" spans="1:41" s="68" customFormat="1" ht="40.5" customHeight="1" x14ac:dyDescent="0.3">
      <c r="A120" s="116" t="s">
        <v>629</v>
      </c>
      <c r="B120" s="116"/>
      <c r="C120" s="314"/>
      <c r="D120" s="314"/>
      <c r="E120" s="245"/>
      <c r="F120" s="276"/>
      <c r="G120" s="276"/>
      <c r="H120" s="276"/>
      <c r="I120" s="245"/>
      <c r="J120" s="276"/>
      <c r="K120" s="276"/>
      <c r="L120" s="276"/>
      <c r="M120" s="143"/>
      <c r="N120" s="42"/>
      <c r="O120" s="42"/>
      <c r="P120" s="247"/>
      <c r="Q120" s="248"/>
      <c r="R120" s="249"/>
      <c r="S120" s="250"/>
    </row>
    <row r="121" spans="1:41" s="68" customFormat="1" ht="40.5" customHeight="1" x14ac:dyDescent="0.3">
      <c r="A121" s="257" t="s">
        <v>630</v>
      </c>
      <c r="B121" s="257"/>
      <c r="C121" s="312"/>
      <c r="D121" s="312"/>
      <c r="E121" s="245"/>
      <c r="F121" s="276"/>
      <c r="G121" s="276"/>
      <c r="H121" s="276"/>
      <c r="I121" s="245"/>
      <c r="J121" s="276"/>
      <c r="K121" s="276"/>
      <c r="L121" s="276"/>
      <c r="M121" s="143"/>
      <c r="N121" s="42"/>
      <c r="O121" s="42"/>
      <c r="P121" s="247"/>
      <c r="Q121" s="248"/>
      <c r="R121" s="249"/>
      <c r="S121" s="250"/>
    </row>
    <row r="122" spans="1:41" s="68" customFormat="1" ht="19.5" customHeight="1" x14ac:dyDescent="0.3">
      <c r="A122" s="258"/>
      <c r="B122" s="258"/>
      <c r="C122" s="42"/>
      <c r="D122" s="245"/>
      <c r="E122" s="245"/>
      <c r="F122" s="315"/>
      <c r="G122" s="315"/>
      <c r="H122" s="315"/>
      <c r="I122" s="259"/>
      <c r="J122" s="315"/>
      <c r="K122" s="315"/>
      <c r="L122" s="315"/>
      <c r="M122" s="143"/>
      <c r="N122" s="245"/>
      <c r="O122" s="245"/>
      <c r="P122" s="260"/>
      <c r="Q122" s="261"/>
    </row>
    <row r="123" spans="1:41" ht="15.75" customHeight="1" x14ac:dyDescent="0.2">
      <c r="A123" s="262"/>
      <c r="B123" s="262"/>
      <c r="C123" s="262"/>
      <c r="D123" s="42"/>
      <c r="E123" s="42"/>
      <c r="F123" s="42"/>
      <c r="G123" s="42"/>
      <c r="H123" s="42"/>
      <c r="I123" s="42"/>
      <c r="J123" s="42"/>
      <c r="K123" s="42"/>
      <c r="L123" s="42"/>
      <c r="M123" s="143"/>
      <c r="N123" s="42"/>
      <c r="O123" s="42"/>
      <c r="P123" s="263"/>
      <c r="Q123" s="264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</row>
    <row r="124" spans="1:41" ht="15.75" customHeight="1" x14ac:dyDescent="0.2">
      <c r="A124" s="265"/>
      <c r="B124" s="265"/>
      <c r="D124" s="43"/>
      <c r="E124" s="43"/>
      <c r="F124" s="43"/>
      <c r="G124" s="43"/>
      <c r="H124" s="43"/>
      <c r="I124" s="43"/>
      <c r="J124" s="43"/>
      <c r="K124" s="43"/>
      <c r="L124" s="43"/>
      <c r="M124" s="267"/>
      <c r="N124" s="43"/>
      <c r="O124" s="43"/>
      <c r="P124" s="263"/>
      <c r="Q124" s="264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</row>
    <row r="125" spans="1:41" ht="15.75" customHeight="1" x14ac:dyDescent="0.2"/>
    <row r="159" spans="3:41" x14ac:dyDescent="0.2"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267"/>
      <c r="N159" s="43"/>
      <c r="O159" s="43"/>
      <c r="P159" s="263"/>
      <c r="Q159" s="264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</row>
    <row r="160" spans="3:41" x14ac:dyDescent="0.2"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267"/>
      <c r="N160" s="43"/>
      <c r="O160" s="43"/>
      <c r="P160" s="263"/>
      <c r="Q160" s="264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</row>
    <row r="161" spans="1:227" x14ac:dyDescent="0.2"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267"/>
      <c r="N161" s="43"/>
      <c r="O161" s="43"/>
      <c r="P161" s="263"/>
      <c r="Q161" s="264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</row>
    <row r="162" spans="1:227" x14ac:dyDescent="0.2"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267"/>
      <c r="N162" s="43"/>
      <c r="O162" s="43"/>
      <c r="P162" s="263"/>
      <c r="Q162" s="264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</row>
    <row r="163" spans="1:227" x14ac:dyDescent="0.2"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267"/>
      <c r="N163" s="43"/>
      <c r="O163" s="43"/>
      <c r="P163" s="263"/>
      <c r="Q163" s="264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</row>
    <row r="164" spans="1:227" x14ac:dyDescent="0.2"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267"/>
      <c r="N164" s="43"/>
      <c r="O164" s="43"/>
      <c r="P164" s="263"/>
      <c r="Q164" s="264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</row>
    <row r="173" spans="1:227" s="270" customFormat="1" x14ac:dyDescent="0.2">
      <c r="A173" s="269"/>
      <c r="B173" s="269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8"/>
      <c r="N173" s="266"/>
      <c r="O173" s="266"/>
      <c r="P173" s="40"/>
      <c r="Q173" s="41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</row>
    <row r="174" spans="1:227" s="270" customFormat="1" ht="15.75" customHeight="1" x14ac:dyDescent="0.2">
      <c r="A174" s="269"/>
      <c r="B174" s="269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8"/>
      <c r="N174" s="266"/>
      <c r="O174" s="266"/>
      <c r="P174" s="40"/>
      <c r="Q174" s="41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</row>
    <row r="175" spans="1:227" s="270" customFormat="1" ht="15.75" customHeight="1" x14ac:dyDescent="0.2">
      <c r="A175" s="269"/>
      <c r="B175" s="269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8"/>
      <c r="N175" s="266"/>
      <c r="O175" s="266"/>
      <c r="P175" s="40"/>
      <c r="Q175" s="41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43"/>
      <c r="GW175" s="43"/>
      <c r="GX175" s="43"/>
      <c r="GY175" s="43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</row>
    <row r="176" spans="1:227" s="270" customFormat="1" ht="15.75" customHeight="1" x14ac:dyDescent="0.2">
      <c r="A176" s="269"/>
      <c r="B176" s="269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8"/>
      <c r="N176" s="266"/>
      <c r="O176" s="266"/>
      <c r="P176" s="40"/>
      <c r="Q176" s="41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</row>
    <row r="177" spans="1:227" s="270" customFormat="1" ht="15.75" customHeight="1" x14ac:dyDescent="0.2">
      <c r="A177" s="269"/>
      <c r="B177" s="269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8"/>
      <c r="N177" s="266"/>
      <c r="O177" s="266"/>
      <c r="P177" s="40"/>
      <c r="Q177" s="41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</row>
    <row r="178" spans="1:227" s="270" customFormat="1" ht="15.75" customHeight="1" x14ac:dyDescent="0.2">
      <c r="A178" s="269"/>
      <c r="B178" s="269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8"/>
      <c r="N178" s="266"/>
      <c r="O178" s="266"/>
      <c r="P178" s="40"/>
      <c r="Q178" s="41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43"/>
      <c r="GW178" s="43"/>
      <c r="GX178" s="43"/>
      <c r="GY178" s="43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43"/>
      <c r="HK178" s="43"/>
      <c r="HL178" s="43"/>
      <c r="HM178" s="43"/>
      <c r="HN178" s="43"/>
      <c r="HO178" s="43"/>
      <c r="HP178" s="43"/>
      <c r="HQ178" s="43"/>
      <c r="HR178" s="43"/>
      <c r="HS178" s="43"/>
    </row>
    <row r="179" spans="1:227" ht="15.75" customHeight="1" x14ac:dyDescent="0.2"/>
    <row r="189" spans="1:227" s="270" customFormat="1" x14ac:dyDescent="0.2">
      <c r="A189" s="269"/>
      <c r="B189" s="269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8"/>
      <c r="N189" s="266"/>
      <c r="O189" s="266"/>
      <c r="P189" s="40"/>
      <c r="Q189" s="41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</row>
    <row r="190" spans="1:227" s="270" customFormat="1" ht="15.75" customHeight="1" x14ac:dyDescent="0.2">
      <c r="A190" s="269"/>
      <c r="B190" s="269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8"/>
      <c r="N190" s="266"/>
      <c r="O190" s="266"/>
      <c r="P190" s="40"/>
      <c r="Q190" s="41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</row>
    <row r="191" spans="1:227" ht="15.75" customHeight="1" x14ac:dyDescent="0.2"/>
    <row r="217" spans="1:227" x14ac:dyDescent="0.2"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267"/>
      <c r="N217" s="43"/>
      <c r="O217" s="43"/>
      <c r="P217" s="263"/>
      <c r="Q217" s="264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</row>
    <row r="218" spans="1:227" x14ac:dyDescent="0.2"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267"/>
      <c r="N218" s="43"/>
      <c r="O218" s="43"/>
      <c r="P218" s="263"/>
      <c r="Q218" s="264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</row>
    <row r="219" spans="1:227" s="270" customFormat="1" x14ac:dyDescent="0.2">
      <c r="A219" s="269"/>
      <c r="B219" s="269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8"/>
      <c r="N219" s="266"/>
      <c r="O219" s="266"/>
      <c r="P219" s="40"/>
      <c r="Q219" s="41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  <c r="GV219" s="43"/>
      <c r="GW219" s="43"/>
      <c r="GX219" s="43"/>
      <c r="GY219" s="43"/>
      <c r="GZ219" s="43"/>
      <c r="HA219" s="43"/>
      <c r="HB219" s="43"/>
      <c r="HC219" s="43"/>
      <c r="HD219" s="43"/>
      <c r="HE219" s="43"/>
      <c r="HF219" s="43"/>
      <c r="HG219" s="43"/>
      <c r="HH219" s="43"/>
      <c r="HI219" s="43"/>
      <c r="HJ219" s="43"/>
      <c r="HK219" s="43"/>
      <c r="HL219" s="43"/>
      <c r="HM219" s="43"/>
      <c r="HN219" s="43"/>
      <c r="HO219" s="43"/>
      <c r="HP219" s="43"/>
      <c r="HQ219" s="43"/>
      <c r="HR219" s="43"/>
      <c r="HS219" s="43"/>
    </row>
    <row r="220" spans="1:227" s="270" customFormat="1" ht="15.75" customHeight="1" x14ac:dyDescent="0.2">
      <c r="A220" s="269"/>
      <c r="B220" s="269"/>
      <c r="C220" s="266"/>
      <c r="D220" s="266"/>
      <c r="E220" s="266"/>
      <c r="F220" s="266"/>
      <c r="G220" s="266"/>
      <c r="H220" s="266"/>
      <c r="I220" s="266"/>
      <c r="J220" s="266"/>
      <c r="K220" s="266"/>
      <c r="L220" s="266"/>
      <c r="M220" s="268"/>
      <c r="N220" s="266"/>
      <c r="O220" s="266"/>
      <c r="P220" s="40"/>
      <c r="Q220" s="41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43"/>
      <c r="GW220" s="43"/>
      <c r="GX220" s="43"/>
      <c r="GY220" s="43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43"/>
      <c r="HK220" s="43"/>
      <c r="HL220" s="43"/>
      <c r="HM220" s="43"/>
      <c r="HN220" s="43"/>
      <c r="HO220" s="43"/>
      <c r="HP220" s="43"/>
      <c r="HQ220" s="43"/>
      <c r="HR220" s="43"/>
      <c r="HS220" s="43"/>
    </row>
    <row r="221" spans="1:227" ht="15.75" customHeight="1" x14ac:dyDescent="0.2"/>
  </sheetData>
  <protectedRanges>
    <protectedRange sqref="C111:H111" name="Диапазон34"/>
    <protectedRange sqref="I107:L107" name="Диапазон33"/>
    <protectedRange sqref="K100:L101" name="Диапазон32"/>
    <protectedRange sqref="I100:I101" name="Диапазон31"/>
    <protectedRange sqref="I96:J98" name="Диапазон30"/>
    <protectedRange sqref="I96:L96" name="Диапазон29"/>
    <protectedRange sqref="N93:P93" name="Диапазон28"/>
    <protectedRange sqref="N87:P90" name="Диапазон27"/>
    <protectedRange sqref="K85:M85" name="Диапазон26"/>
    <protectedRange sqref="C78:H78" name="Диапазон25"/>
    <protectedRange sqref="J66" name="Диапазон21"/>
    <protectedRange sqref="J66" name="Диапазон20"/>
    <protectedRange sqref="I65:J65" name="Диапазон19"/>
    <protectedRange sqref="I65:J65" name="Диапазон18"/>
    <protectedRange sqref="I64:M64" name="Диапазон17"/>
    <protectedRange sqref="K58:L58" name="Диапазон16"/>
    <protectedRange sqref="I62:L62" name="Диапазон15"/>
    <protectedRange sqref="K51:M57" name="Диапазон14"/>
    <protectedRange sqref="C51:H58" name="Диапазон13"/>
    <protectedRange sqref="K38:M46" name="Диапазон12"/>
    <protectedRange sqref="C38:H46" name="Диапазон11"/>
    <protectedRange sqref="K34:M35" name="Диапазон10"/>
    <protectedRange sqref="C34:H35" name="Диапазон9"/>
    <protectedRange sqref="K22:M26" name="Диапазон8"/>
    <protectedRange sqref="C28:H32" name="Диапазон7"/>
    <protectedRange sqref="K22:M26" name="Диапазон6"/>
    <protectedRange sqref="C22:H26" name="Диапазон5"/>
    <protectedRange sqref="K16:M20" name="Диапазон4"/>
    <protectedRange sqref="C16:H20" name="Диапазон3"/>
    <protectedRange sqref="A8:P10" name="Диапазон2"/>
    <protectedRange sqref="A6:B6" name="Диапазон1"/>
    <protectedRange sqref="F119:H121 J119:P122 A122:I122 A117:P118" name="Диапазон35_1"/>
    <protectedRange sqref="I119:I121 A119:E121" name="Диапазон35_1_1"/>
  </protectedRanges>
  <mergeCells count="42">
    <mergeCell ref="A8:O8"/>
    <mergeCell ref="A1:O1"/>
    <mergeCell ref="N2:O2"/>
    <mergeCell ref="A5:O5"/>
    <mergeCell ref="A6:O6"/>
    <mergeCell ref="A7:O7"/>
    <mergeCell ref="A9:O9"/>
    <mergeCell ref="A10:O10"/>
    <mergeCell ref="A11:A13"/>
    <mergeCell ref="B11:B13"/>
    <mergeCell ref="C11:D11"/>
    <mergeCell ref="E11:F11"/>
    <mergeCell ref="G11:H11"/>
    <mergeCell ref="I11:J11"/>
    <mergeCell ref="K11:L11"/>
    <mergeCell ref="M11:M13"/>
    <mergeCell ref="N11:O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N12:N13"/>
    <mergeCell ref="O12:O13"/>
    <mergeCell ref="F122:H122"/>
    <mergeCell ref="J122:L122"/>
    <mergeCell ref="A114:O114"/>
    <mergeCell ref="A117:C117"/>
    <mergeCell ref="J117:L117"/>
    <mergeCell ref="C118:D118"/>
    <mergeCell ref="F118:H118"/>
    <mergeCell ref="J118:L118"/>
    <mergeCell ref="C119:D119"/>
    <mergeCell ref="F119:H119"/>
    <mergeCell ref="J119:L119"/>
    <mergeCell ref="C120:D120"/>
    <mergeCell ref="C121:D121"/>
  </mergeCells>
  <pageMargins left="0.47" right="0.23622047244094491" top="0.74803149606299213" bottom="0.74803149606299213" header="0.31496062992125984" footer="0.31496062992125984"/>
  <pageSetup paperSize="9" scale="53" fitToHeight="0" orientation="landscape" r:id="rId1"/>
  <rowBreaks count="2" manualBreakCount="2">
    <brk id="35" max="14" man="1"/>
    <brk id="7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Форма 1</vt:lpstr>
      <vt:lpstr>Форма 2</vt:lpstr>
      <vt:lpstr>Форма 3</vt:lpstr>
      <vt:lpstr>Форма 4</vt:lpstr>
      <vt:lpstr>Форма 5</vt:lpstr>
      <vt:lpstr>Форма 6 (табл.1)</vt:lpstr>
      <vt:lpstr>Форма 6 (табл.2)</vt:lpstr>
      <vt:lpstr>Форма 7</vt:lpstr>
      <vt:lpstr>Форма 8</vt:lpstr>
      <vt:lpstr>Форма 9</vt:lpstr>
      <vt:lpstr>Форма 10</vt:lpstr>
      <vt:lpstr>Форма 11</vt:lpstr>
      <vt:lpstr>Форма 12</vt:lpstr>
      <vt:lpstr>'Форма 12'!Область_печати</vt:lpstr>
      <vt:lpstr>'Форма 4'!Область_печати</vt:lpstr>
      <vt:lpstr>'Форма 6 (табл.1)'!Область_печати</vt:lpstr>
      <vt:lpstr>'Форма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2025-07-02T06:57:35Z</dcterms:modified>
</cp:coreProperties>
</file>